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T:\Inclusion\Pupil Premium\20-21\Updated Pupil Premium Strategy Statement 2019-2022\"/>
    </mc:Choice>
  </mc:AlternateContent>
  <workbookProtection workbookPassword="81D3" lockStructure="1"/>
  <bookViews>
    <workbookView xWindow="0" yWindow="0" windowWidth="28800" windowHeight="11730" activeTab="3"/>
  </bookViews>
  <sheets>
    <sheet name="2019-20 School PP data" sheetId="1" r:id="rId1"/>
    <sheet name="2019-20 Plan &amp; Impact " sheetId="2" r:id="rId2"/>
    <sheet name="2020-21 School PP data" sheetId="4" r:id="rId3"/>
    <sheet name="2020-21 Plan"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5" l="1"/>
  <c r="C49" i="5"/>
  <c r="C32" i="5"/>
  <c r="C16" i="5"/>
  <c r="C8" i="5" s="1"/>
  <c r="C45" i="5"/>
  <c r="C10" i="5" s="1"/>
  <c r="C28" i="5"/>
  <c r="C9" i="5" s="1"/>
  <c r="C12" i="5"/>
  <c r="C11" i="5"/>
  <c r="C72" i="5"/>
  <c r="C63" i="5"/>
  <c r="C13" i="5" l="1"/>
  <c r="D13" i="5"/>
</calcChain>
</file>

<file path=xl/sharedStrings.xml><?xml version="1.0" encoding="utf-8"?>
<sst xmlns="http://schemas.openxmlformats.org/spreadsheetml/2006/main" count="346" uniqueCount="174">
  <si>
    <t>School Name</t>
  </si>
  <si>
    <t>Thakeham Primary School</t>
  </si>
  <si>
    <t>Number of pupils on roll</t>
  </si>
  <si>
    <t>Percentage of disadvantaged pupils</t>
  </si>
  <si>
    <t>13.3% (14 pupils)</t>
  </si>
  <si>
    <t>Pupil Premium allocation for this year</t>
  </si>
  <si>
    <t>Academic years covered by statement</t>
  </si>
  <si>
    <t>Publish date</t>
  </si>
  <si>
    <t>Review date</t>
  </si>
  <si>
    <t>Pupil Premium Lead</t>
  </si>
  <si>
    <t>Sam Norton &amp; Alison Mullineux</t>
  </si>
  <si>
    <t>Governor Lead</t>
  </si>
  <si>
    <t>Gina Webb</t>
  </si>
  <si>
    <t>Statement authorised by</t>
  </si>
  <si>
    <t xml:space="preserve">Sam Norton </t>
  </si>
  <si>
    <t>PUPIL PREMIUM STRATEGY STATEMENT 2019 - 2022</t>
  </si>
  <si>
    <t>Disadvantaged pupil progress scores for last academic year (2018-2019)</t>
  </si>
  <si>
    <t>Reading</t>
  </si>
  <si>
    <t>100% of pupils made expected progress. (2/2 pupils)</t>
  </si>
  <si>
    <t>Writing</t>
  </si>
  <si>
    <t>Maths</t>
  </si>
  <si>
    <t>Disadvantaged pupil performance overview for the last academic year (2018-2019)</t>
  </si>
  <si>
    <t>Meeting expected standard at KS2.</t>
  </si>
  <si>
    <t>Reading – 100% (2/2 pupils)</t>
  </si>
  <si>
    <t>Writing – 50% (1/2 pupils)</t>
  </si>
  <si>
    <t>Maths – 50% (1/2 pupils)</t>
  </si>
  <si>
    <t>Achieving high standard at KS2.</t>
  </si>
  <si>
    <t>Reading – 0% (0/2 pupils)</t>
  </si>
  <si>
    <t>Writing – 0% (0/2 pupils)</t>
  </si>
  <si>
    <t>Maths – 0% (0/2 pupils)</t>
  </si>
  <si>
    <t>Strategy aims for disadvantaged pupils</t>
  </si>
  <si>
    <t>2019 – 2020 = Reading/Writing/Maths: 0% - 0/1 pupil (1 pupil = SEND)</t>
  </si>
  <si>
    <t xml:space="preserve">                        GPS: 100% - 1/1 pupil (1 pupil = SEND)</t>
  </si>
  <si>
    <t>2020 – 2021 = Reading: 100% - 4/4 pupils (3 pupils = SEND)</t>
  </si>
  <si>
    <t xml:space="preserve">                        Writing: 50% - 2/4 pupils (3 pupils = SEND)</t>
  </si>
  <si>
    <t xml:space="preserve">                        Maths: 75% - 3/4 pupils (3 pupils = SEND)</t>
  </si>
  <si>
    <t xml:space="preserve">                        GPS: 50% - 2/4 pupils (3 pupils = SEND)</t>
  </si>
  <si>
    <t>2021 – 2022 = Reading/Writing/Maths/GPS: 0% - 0/1 pupil (1 pupil = SEND)</t>
  </si>
  <si>
    <t xml:space="preserve">   </t>
  </si>
  <si>
    <t>NA</t>
  </si>
  <si>
    <t>2019/20 Academic Year</t>
  </si>
  <si>
    <t>* Denotes where changes have been made to priorities or projected spend during the year – Covid-19 linked.</t>
  </si>
  <si>
    <t>Projected Spend</t>
  </si>
  <si>
    <t>Spending to date</t>
  </si>
  <si>
    <t>Aim 1</t>
  </si>
  <si>
    <t>To ensure pupils achieve in line with national standards and/or make expected progress in Reading.</t>
  </si>
  <si>
    <t>Aim 2</t>
  </si>
  <si>
    <t>To ensure pupils achieve in line with national standards and/or make expected progress in Writing with a particular focus on spelling and handwriting.</t>
  </si>
  <si>
    <t>Aim 3</t>
  </si>
  <si>
    <t>To ensure pupils achieve in line with national standards and/or make expected progress in Maths.</t>
  </si>
  <si>
    <t>Aim 4</t>
  </si>
  <si>
    <t>Ensure pupils have access to enrichment activities.</t>
  </si>
  <si>
    <t>Aim 5</t>
  </si>
  <si>
    <t xml:space="preserve">Improve pupils’ social and emotional skills where these are barriers to learning. </t>
  </si>
  <si>
    <t>Total</t>
  </si>
  <si>
    <r>
      <t xml:space="preserve">Total funding: </t>
    </r>
    <r>
      <rPr>
        <b/>
        <sz val="11"/>
        <color rgb="FF1F497D"/>
        <rFont val="Arial"/>
        <family val="2"/>
      </rPr>
      <t>£29,806.81.</t>
    </r>
  </si>
  <si>
    <t>Priority 1</t>
  </si>
  <si>
    <t>To address specific gaps for pupils not meeting ARE for Reading.</t>
  </si>
  <si>
    <t xml:space="preserve">Targeted action: </t>
  </si>
  <si>
    <t>Focussed learning conversations (1:1 teacher – pupil sessions with a focus on metacognition)</t>
  </si>
  <si>
    <t>Specialist intervention teacher delivering targeted support.</t>
  </si>
  <si>
    <t>TA interventions (part funded)</t>
  </si>
  <si>
    <t>Booster sessions KS1</t>
  </si>
  <si>
    <t>Priority 2</t>
  </si>
  <si>
    <t>To ensure that pupils have age/ability appropriate reading material.</t>
  </si>
  <si>
    <t xml:space="preserve">Read Write Inc subscription </t>
  </si>
  <si>
    <t>Audit and purchase new reading materials</t>
  </si>
  <si>
    <t>* SeeSaw upgrade package to support home learning</t>
  </si>
  <si>
    <t>Priority 3</t>
  </si>
  <si>
    <t>To ensure that pupils have access to effective teaching and learning strategies and enhancement of teacher subject knowledge in line with our SSDP priorities to facilitate effective pupil learning.</t>
  </si>
  <si>
    <t>Read Write Inc training</t>
  </si>
  <si>
    <t>Monitoring/moderation quality of teaching and learning</t>
  </si>
  <si>
    <t>Review 2019-20</t>
  </si>
  <si>
    <t>The impact of progress against the aims has been affected by lockdown due to COVID-19 on 20/03/2020.</t>
  </si>
  <si>
    <t>*7/14 pupils are also SEND.</t>
  </si>
  <si>
    <t>Monitoring of phonics sessions showed positive impact of CPD on the quality of teaching and learning.  Staff were confident in their subject knowledge and approach to the teaching of phonics.  RWI subscription and newly purchased reading books/resources ensured that staff and pupils had access to quality materials to support effective teaching and learning. Some valuable work was undertaken through the Learning Conversations but unfortunately the cycle was not completed due to COVID-19.</t>
  </si>
  <si>
    <t>Examples of the positive impact of the Intervention Teacher support and TA in-class interventions can be evidenced as follows:</t>
  </si>
  <si>
    <t xml:space="preserve">- Y6 pupil - Improvements in excess of 24 months are evident for both reading rate and reading accuracy over a 7 month period from Sept. 2019 – March 2020.  </t>
  </si>
  <si>
    <t>Standardised reading assessments were used to monitor progress in reading accuracy, fluency and comprehension (YARC).</t>
  </si>
  <si>
    <t>During lockdown we invested in an upgrade to SeeSaw to support pupils’ home learning providing a learning platform which enabled all staff to monitor and evaluate pupil progress.</t>
  </si>
  <si>
    <t>To ensure pupils achieve in line with national standards and/or make expected progress in Writing with a particular focus on spelling and handwriting</t>
  </si>
  <si>
    <t>Use targeted support, intervention, pre/post teaching to address gaps in pupils’ skills and knowledge in writing (spelling &amp; handwriting focus).</t>
  </si>
  <si>
    <t>Targeted action:</t>
  </si>
  <si>
    <t>TA interventions</t>
  </si>
  <si>
    <t>* Booster sessions KS1/2</t>
  </si>
  <si>
    <t xml:space="preserve">Home-learning club </t>
  </si>
  <si>
    <t>To invest in effective handwriting resources in line with advice from the National Handwriting Association (Penpals) and purchase resources to support improvement in spelling.</t>
  </si>
  <si>
    <t>Penpals Handwriting resources</t>
  </si>
  <si>
    <t>Exercise books in line with Handwriting Association guidelines</t>
  </si>
  <si>
    <t>SPAG.com</t>
  </si>
  <si>
    <t>Provide teacher and TA CPD in effective spelling and handwriting strategies and use of programmes, including peer to peer support.</t>
  </si>
  <si>
    <t>Handwriting course &amp; Helicopter Storytelling</t>
  </si>
  <si>
    <t>Coaching</t>
  </si>
  <si>
    <t>Monitoring showed positive impact of phonics and handwriting CPD on the quality of teaching and learning.  Staff were confident in their subject knowledge and approach to the teaching of phonics and handwriting following the introduction of Penpals.  In EYFS pupils made greater than expected progress where Helicopter Storytelling was implemented.  Some valuable work was undertaken through the Learning Conversations but unfortunately, the cycle was not completed due to COVID-19.  Examples of the positive impact of the Intervention Teacher support and TA in-class interventions can be evidenced as follows:</t>
  </si>
  <si>
    <t>-Y3 pupil - spelling age increased by 8 months from 6:03 to 6:11 during the three-month intervention period.</t>
  </si>
  <si>
    <t>Standardised assessments have been used to monitor progress in spelling (Nelson SWST).</t>
  </si>
  <si>
    <t xml:space="preserve">Provide targeted support in class and through intervention/boosters. </t>
  </si>
  <si>
    <t>Booster sessions KS1/2</t>
  </si>
  <si>
    <t>Home Learning club</t>
  </si>
  <si>
    <t>To invest in effective (online) resources to support Maths learning, especially with aspects of fluency’ and ‘reasoning.’</t>
  </si>
  <si>
    <t>* Subscriptions to support online learning (Times Tables Rock Stars, Sumdog, Testbase)</t>
  </si>
  <si>
    <t xml:space="preserve">Provide CPD to continue to develop Mastery Maths practice throughout the school, especially in the aspects of ‘fluency’ and ‘reasoning’ </t>
  </si>
  <si>
    <t>Maths Mastery Training (Sussex Hub)</t>
  </si>
  <si>
    <t xml:space="preserve">Teachers to attend Embedding Mastery </t>
  </si>
  <si>
    <t>Fractions – Training for TAs</t>
  </si>
  <si>
    <t xml:space="preserve">Focus CPD for Teachers and TAs on use of questioning, resources and further embedding understanding of mastery </t>
  </si>
  <si>
    <t>* Monitoring/moderation quality of teaching and learning</t>
  </si>
  <si>
    <t xml:space="preserve">Monitoring of maths sessions showed positive impact of Mastery and Sussex Hub training on the quality of teaching and learning.  Staff were confident in their subject knowledge and approach to the teaching of Mastery.  A range of maths subscriptions supported both class based and home learning during lockdown. </t>
  </si>
  <si>
    <t>All pupils are given access to funded after school clubs.</t>
  </si>
  <si>
    <r>
      <t>§</t>
    </r>
    <r>
      <rPr>
        <sz val="7"/>
        <color rgb="FF7030A0"/>
        <rFont val="Times New Roman"/>
        <family val="1"/>
      </rPr>
      <t xml:space="preserve">  </t>
    </r>
    <r>
      <rPr>
        <sz val="11"/>
        <color rgb="FF7030A0"/>
        <rFont val="Arial"/>
        <family val="2"/>
      </rPr>
      <t xml:space="preserve">£120 allocated to each pupil. </t>
    </r>
  </si>
  <si>
    <t>All pupils have access to school trips/residential.</t>
  </si>
  <si>
    <r>
      <t>§</t>
    </r>
    <r>
      <rPr>
        <sz val="7"/>
        <color rgb="FF7030A0"/>
        <rFont val="Times New Roman"/>
        <family val="1"/>
      </rPr>
      <t xml:space="preserve">  </t>
    </r>
    <r>
      <rPr>
        <sz val="11"/>
        <color rgb="FF7030A0"/>
        <rFont val="Arial"/>
        <family val="2"/>
      </rPr>
      <t xml:space="preserve"> * Swimming lessons</t>
    </r>
  </si>
  <si>
    <r>
      <t>§</t>
    </r>
    <r>
      <rPr>
        <sz val="7"/>
        <color rgb="FF7030A0"/>
        <rFont val="Times New Roman"/>
        <family val="1"/>
      </rPr>
      <t xml:space="preserve">  </t>
    </r>
    <r>
      <rPr>
        <sz val="11"/>
        <color rgb="FF7030A0"/>
        <rFont val="Arial"/>
        <family val="2"/>
      </rPr>
      <t xml:space="preserve">School trips </t>
    </r>
  </si>
  <si>
    <r>
      <t>§</t>
    </r>
    <r>
      <rPr>
        <sz val="7"/>
        <color rgb="FF7030A0"/>
        <rFont val="Times New Roman"/>
        <family val="1"/>
      </rPr>
      <t xml:space="preserve">  </t>
    </r>
    <r>
      <rPr>
        <sz val="11"/>
        <color rgb="FF7030A0"/>
        <rFont val="Arial"/>
        <family val="2"/>
      </rPr>
      <t xml:space="preserve">School residential for pupils in Y5/6 </t>
    </r>
  </si>
  <si>
    <t>Forest School: 6/14 pupil premium pupils</t>
  </si>
  <si>
    <t>Capoeira: 4/14 pupil premium pupils (new club)</t>
  </si>
  <si>
    <t>Box2Bfit: 3/14 pupil premium pupils</t>
  </si>
  <si>
    <t>Cookery: 1/14 pupil premium pupils</t>
  </si>
  <si>
    <t>Netball/Rugby: 5/14 pupil premium  pupils (funded via PE &amp; Sport Premium for all children)</t>
  </si>
  <si>
    <t>Football: 4/14 pupil premium  pupils (funded via PE &amp; Sport Premium for all children)</t>
  </si>
  <si>
    <t>Pottery: 2/14 pupils</t>
  </si>
  <si>
    <t>Street Dance: 3/14 pupil premium pupils</t>
  </si>
  <si>
    <t>5 pupil premium pupils also received funded group guitar lessons.</t>
  </si>
  <si>
    <t>Pupil satisfaction surveys show positive feedback about the activities they attended.</t>
  </si>
  <si>
    <t>Parents welcomed financial support with school trips during the autumn and spring terms, which were aimed at curriculum enrichment.  Pupil feedback was positive as to the impact of the trips on their learning.  The residential visit was a key highlight in their school journey, supporting our school values, especially ‘resilience’ and enabling pupils to participate in a wide variety of activities designed to develop personal, social and emotional aspects.  For most of these children, this was their first time away from home and feedback reflected the profoundly positive impact of the week.</t>
  </si>
  <si>
    <r>
      <t>Support with access to clubs and activities enabled pupils to access enrichment activities by removing significant financial barriers and supporting participation in activities that they are likely not to have participated in otherwise.  Access to extra-curricular clubs was unfortunately halted by Covid-19 lockdown from March 23</t>
    </r>
    <r>
      <rPr>
        <vertAlign val="superscript"/>
        <sz val="11"/>
        <color rgb="FF7030A0"/>
        <rFont val="Arial"/>
        <family val="2"/>
      </rPr>
      <t>rd</t>
    </r>
    <r>
      <rPr>
        <sz val="11"/>
        <color rgb="FF7030A0"/>
        <rFont val="Arial"/>
        <family val="2"/>
      </rPr>
      <t xml:space="preserve"> 2020.  However participation in extra-curricular activities prior to this was positive:</t>
    </r>
  </si>
  <si>
    <t>Improve pupils’ social and emotional skills where these are barriers to learning.</t>
  </si>
  <si>
    <t>Pupils have access to therapeutic activities to support their emotional wellbeing.</t>
  </si>
  <si>
    <t xml:space="preserve">Mindfulness Course </t>
  </si>
  <si>
    <t xml:space="preserve">Forest Schools </t>
  </si>
  <si>
    <t>* Play Therapy</t>
  </si>
  <si>
    <t>Mindfulness subscription</t>
  </si>
  <si>
    <t>Mindfulness resources</t>
  </si>
  <si>
    <t>Social skills interventions/CBT</t>
  </si>
  <si>
    <t>Pupils have access to the correct school uniform and PE kit.</t>
  </si>
  <si>
    <t>School uniform and PE kits to be part funded.</t>
  </si>
  <si>
    <t>Parents/carers are supported with addressing possible barriers to learning, including: parenting skills, attendance and finances.</t>
  </si>
  <si>
    <t xml:space="preserve">  Parent/carer meetings with Headteacher, Inclusion Co-ordinator, Class Teachers and Outside Agencies.</t>
  </si>
  <si>
    <t xml:space="preserve">  * Supermarket vouchers provided before ‘lockdown’ Government scheme introduced (based on £2.50 per day)</t>
  </si>
  <si>
    <t>* Support with access to broadband for home learning for pupils during ‘lockdown’</t>
  </si>
  <si>
    <t xml:space="preserve">During the first two terms, pupils continued to enjoy a block of Forest School activities and many pupils chose to participate in additional sessions through an extra-curricular club.  Three pupils benefited from Play Therapy through an outside provider.  Due to Covid-19, these sessions were both online and face-to-face.  During the year, pupils in KS1 and KS2 accessed social skills groups to promote cooperation and collaboration with others.  There will be a focus on social skills in the forthcoming year as part of the recovery curriculum following missed schooling due to Covid-19.  </t>
  </si>
  <si>
    <t>Although parents/carers were aware of support available for purchasing school uniform, most did not pursue this support.  This support will be highlighted again next year.  Many parents/carers did access support from outside agencies through the school, e.g. Early Help Plans.  The school also supported parents/carers during the lockdown due to Covid-19 with weekly phone calls home, as well as financial support.</t>
  </si>
  <si>
    <t>- Y5 pupil – Improvement in reading rate of 17 months and reading comprehension of 11 months over a 7 month period from Sept. 2019 – March 2020.</t>
  </si>
  <si>
    <r>
      <rPr>
        <b/>
        <i/>
        <sz val="11"/>
        <color rgb="FF0070C0"/>
        <rFont val="Arial"/>
        <family val="2"/>
      </rPr>
      <t xml:space="preserve">Attainment: </t>
    </r>
    <r>
      <rPr>
        <sz val="11"/>
        <color rgb="FF0070C0"/>
        <rFont val="Arial"/>
        <family val="2"/>
      </rPr>
      <t>Data in March 2020 showed 10/14 pupils were on track to achieve the expected standard in reading at the end of the academic year 2020.</t>
    </r>
  </si>
  <si>
    <r>
      <rPr>
        <b/>
        <i/>
        <sz val="11"/>
        <color rgb="FF0070C0"/>
        <rFont val="Arial"/>
        <family val="2"/>
      </rPr>
      <t>Progress:</t>
    </r>
    <r>
      <rPr>
        <sz val="11"/>
        <color rgb="FF0070C0"/>
        <rFont val="Arial"/>
        <family val="2"/>
      </rPr>
      <t xml:space="preserve"> Data in March 2020 showed 11/14 pupils had made expected progress.</t>
    </r>
  </si>
  <si>
    <r>
      <rPr>
        <b/>
        <i/>
        <sz val="11"/>
        <color rgb="FF00B050"/>
        <rFont val="Arial"/>
        <family val="2"/>
      </rPr>
      <t>Progress:</t>
    </r>
    <r>
      <rPr>
        <sz val="11"/>
        <color rgb="FF00B050"/>
        <rFont val="Arial"/>
        <family val="2"/>
      </rPr>
      <t xml:space="preserve"> Data in March 2020 showed 8/14 pupils had made expected progress.</t>
    </r>
  </si>
  <si>
    <r>
      <rPr>
        <b/>
        <i/>
        <sz val="11"/>
        <color rgb="FFFF0000"/>
        <rFont val="Arial"/>
        <family val="2"/>
      </rPr>
      <t>Progress:</t>
    </r>
    <r>
      <rPr>
        <sz val="11"/>
        <color rgb="FFFF0000"/>
        <rFont val="Arial"/>
        <family val="2"/>
      </rPr>
      <t xml:space="preserve"> Data in March 2020 showed 11/14 pupils had made expected progress.</t>
    </r>
  </si>
  <si>
    <t>2020/21 Academic Year</t>
  </si>
  <si>
    <t>Disadvantaged pupil progress scores for last academic year (2019-2020)</t>
  </si>
  <si>
    <t>Disadvantaged pupil performance overview for the last academic year (2019-2020)</t>
  </si>
  <si>
    <r>
      <t xml:space="preserve">Total funding: </t>
    </r>
    <r>
      <rPr>
        <b/>
        <sz val="11"/>
        <color rgb="FF1F497D"/>
        <rFont val="Arial"/>
        <family val="2"/>
      </rPr>
      <t>£26,271.53</t>
    </r>
  </si>
  <si>
    <t>11.9% (12 pupils)</t>
  </si>
  <si>
    <t>2019 – 2020</t>
  </si>
  <si>
    <t>2020 – 2021</t>
  </si>
  <si>
    <t>Y1/2 weekly planning support</t>
  </si>
  <si>
    <t>Separate Y1 and Y2 Maths lessons for 3/5 weeky sessions to facilitate targeted support in smaller groups</t>
  </si>
  <si>
    <t xml:space="preserve">£50 allocated to each pupil. </t>
  </si>
  <si>
    <t>Swimming lessons</t>
  </si>
  <si>
    <t xml:space="preserve">Provide CPD to continue to develop Mastery Maths practice  </t>
  </si>
  <si>
    <t>All pupils are given access to subsidised after school clubs.</t>
  </si>
  <si>
    <t>All pupils have access to swimming sessions.</t>
  </si>
  <si>
    <t>Play Therapy</t>
  </si>
  <si>
    <t>School uniform/ PE kits to be part funded.</t>
  </si>
  <si>
    <t>Subscriptions to support online learning (Times Tables Rock Stars, Sumdog, Testbase)</t>
  </si>
  <si>
    <t>To continue to invest in effective online resources to support improvement in spelling.</t>
  </si>
  <si>
    <t>To enhance teaching and learning strategies through effective CPD and supporting teacher subject knowledge in reading.</t>
  </si>
  <si>
    <t>Separate Y1 and Y2 English lessons for 3/5 sessions a week to facilitate targeted support in smaller groups</t>
  </si>
  <si>
    <t xml:space="preserve">During the autumn and spring term, the school introduced further strategies to promote pupil well-being, these were linked to pupil voice and included key activities the children felt had a positive impact for them, including regular mindfulness sessions after lunch.  Staff reported that sessions had a positive impact on pupil well-being, with many presenting calm and focused on their learning.  </t>
  </si>
  <si>
    <t xml:space="preserve">                        Writing: 50% - 2/4 pupils (2 pupils = SEND)</t>
  </si>
  <si>
    <t xml:space="preserve">                        GPS: 50% - 2/4 pupils (2 pupils = SEND)</t>
  </si>
  <si>
    <t>2020 – 2021 = Reading: 50% - 2/4 pupils (2 pupils = SEND)</t>
  </si>
  <si>
    <t xml:space="preserve">                        Maths: 50% - 2/4 pupils (2 pupils = SEND)</t>
  </si>
  <si>
    <t>Data unavailable due to impact Covid-19</t>
  </si>
  <si>
    <r>
      <rPr>
        <b/>
        <i/>
        <sz val="11"/>
        <color rgb="FFFF0000"/>
        <rFont val="Arial"/>
        <family val="2"/>
      </rPr>
      <t xml:space="preserve">Attainment: </t>
    </r>
    <r>
      <rPr>
        <sz val="11"/>
        <color rgb="FFFF0000"/>
        <rFont val="Arial"/>
        <family val="2"/>
      </rPr>
      <t>Data in March 2020 showed 9/14 pupils were on track to achieve the expected standard in maths at the end of the academic year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</si>
</sst>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s>
  <fonts count="27"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11"/>
      <color rgb="FF000000"/>
      <name val="Arial"/>
      <family val="2"/>
    </font>
    <font>
      <sz val="11"/>
      <color rgb="FF000000"/>
      <name val="Calibri"/>
      <family val="2"/>
      <scheme val="minor"/>
    </font>
    <font>
      <sz val="11"/>
      <color rgb="FF0070C0"/>
      <name val="Arial"/>
      <family val="2"/>
    </font>
    <font>
      <sz val="11"/>
      <color rgb="FF000000"/>
      <name val="Arial"/>
      <family val="2"/>
    </font>
    <font>
      <sz val="11"/>
      <color rgb="FF00B050"/>
      <name val="Arial"/>
      <family val="2"/>
    </font>
    <font>
      <sz val="11"/>
      <color rgb="FFFF0000"/>
      <name val="Arial"/>
      <family val="2"/>
    </font>
    <font>
      <sz val="11"/>
      <color rgb="FF7030A0"/>
      <name val="Arial"/>
      <family val="2"/>
    </font>
    <font>
      <sz val="11"/>
      <color rgb="FFFFC000"/>
      <name val="Arial"/>
      <family val="2"/>
    </font>
    <font>
      <b/>
      <sz val="11"/>
      <color rgb="FF1F497D"/>
      <name val="Arial"/>
      <family val="2"/>
    </font>
    <font>
      <b/>
      <sz val="11"/>
      <color rgb="FF0070C0"/>
      <name val="Arial"/>
      <family val="2"/>
    </font>
    <font>
      <b/>
      <sz val="11"/>
      <color rgb="FF00B050"/>
      <name val="Arial"/>
      <family val="2"/>
    </font>
    <font>
      <b/>
      <sz val="11"/>
      <color rgb="FFFF0000"/>
      <name val="Arial"/>
      <family val="2"/>
    </font>
    <font>
      <b/>
      <sz val="11"/>
      <color rgb="FF7030A0"/>
      <name val="Arial"/>
      <family val="2"/>
    </font>
    <font>
      <sz val="11"/>
      <color rgb="FF7030A0"/>
      <name val="Wingdings"/>
      <charset val="2"/>
    </font>
    <font>
      <sz val="7"/>
      <color rgb="FF7030A0"/>
      <name val="Times New Roman"/>
      <family val="1"/>
    </font>
    <font>
      <vertAlign val="superscript"/>
      <sz val="11"/>
      <color rgb="FF7030A0"/>
      <name val="Arial"/>
      <family val="2"/>
    </font>
    <font>
      <b/>
      <sz val="11"/>
      <color rgb="FFFFC000"/>
      <name val="Arial"/>
      <family val="2"/>
    </font>
    <font>
      <b/>
      <i/>
      <sz val="11"/>
      <color rgb="FF0070C0"/>
      <name val="Arial"/>
      <family val="2"/>
    </font>
    <font>
      <b/>
      <i/>
      <sz val="11"/>
      <color rgb="FF00B050"/>
      <name val="Arial"/>
      <family val="2"/>
    </font>
    <font>
      <b/>
      <i/>
      <sz val="11"/>
      <color rgb="FFFF0000"/>
      <name val="Arial"/>
      <family val="2"/>
    </font>
    <font>
      <sz val="11"/>
      <color theme="1"/>
      <name val="Calibri"/>
      <family val="2"/>
      <scheme val="minor"/>
    </font>
    <font>
      <sz val="11"/>
      <name val="Calibri"/>
      <family val="2"/>
      <scheme val="minor"/>
    </font>
    <font>
      <sz val="11"/>
      <name val="Arial"/>
      <family val="2"/>
    </font>
  </fonts>
  <fills count="7">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right/>
      <top/>
      <bottom style="medium">
        <color rgb="FF000000"/>
      </bottom>
      <diagonal/>
    </border>
    <border>
      <left style="medium">
        <color indexed="64"/>
      </left>
      <right/>
      <top/>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24" fillId="0" borderId="0" applyFont="0" applyFill="0" applyBorder="0" applyAlignment="0" applyProtection="0"/>
  </cellStyleXfs>
  <cellXfs count="334">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2" fillId="0" borderId="0" xfId="0" applyFont="1" applyAlignment="1">
      <alignment vertical="center"/>
    </xf>
    <xf numFmtId="0" fontId="0" fillId="0" borderId="0" xfId="0"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8" fontId="1" fillId="0" borderId="4" xfId="0" applyNumberFormat="1" applyFont="1" applyBorder="1" applyAlignment="1">
      <alignment horizontal="left" vertical="center" wrapText="1"/>
    </xf>
    <xf numFmtId="17" fontId="1" fillId="0" borderId="4" xfId="0" applyNumberFormat="1" applyFont="1" applyBorder="1" applyAlignment="1">
      <alignment horizontal="left" vertical="center" wrapText="1"/>
    </xf>
    <xf numFmtId="0" fontId="4" fillId="0" borderId="1" xfId="0" applyFont="1" applyBorder="1" applyAlignment="1">
      <alignment vertical="center" wrapText="1"/>
    </xf>
    <xf numFmtId="0" fontId="5" fillId="0" borderId="0" xfId="0" applyFont="1" applyAlignment="1">
      <alignment vertical="center"/>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4" fillId="0" borderId="0" xfId="0" applyFont="1" applyAlignment="1">
      <alignment vertical="center" wrapText="1"/>
    </xf>
    <xf numFmtId="6" fontId="4" fillId="0" borderId="0" xfId="0" applyNumberFormat="1" applyFont="1" applyAlignment="1">
      <alignment horizontal="right" vertical="center"/>
    </xf>
    <xf numFmtId="0" fontId="13" fillId="0" borderId="7" xfId="0" applyFont="1" applyBorder="1" applyAlignment="1">
      <alignment horizontal="center" vertical="center" wrapText="1"/>
    </xf>
    <xf numFmtId="6" fontId="13" fillId="0" borderId="4" xfId="0" applyNumberFormat="1" applyFont="1" applyBorder="1" applyAlignment="1">
      <alignment horizontal="righ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vertical="center" wrapText="1"/>
    </xf>
    <xf numFmtId="0" fontId="7" fillId="3"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indent="1"/>
    </xf>
    <xf numFmtId="6" fontId="6" fillId="0" borderId="8" xfId="0" applyNumberFormat="1" applyFont="1" applyBorder="1" applyAlignment="1">
      <alignment horizontal="righ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2" xfId="0" applyFont="1" applyFill="1" applyBorder="1" applyAlignment="1">
      <alignment horizontal="center" vertical="center" wrapText="1"/>
    </xf>
    <xf numFmtId="0" fontId="6" fillId="0" borderId="4" xfId="0" applyFont="1" applyBorder="1" applyAlignment="1">
      <alignment horizontal="left" vertical="center" wrapText="1" indent="1"/>
    </xf>
    <xf numFmtId="6" fontId="6" fillId="0" borderId="4" xfId="0" applyNumberFormat="1" applyFont="1" applyBorder="1" applyAlignment="1">
      <alignment horizontal="righ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vertical="center" wrapText="1"/>
    </xf>
    <xf numFmtId="0" fontId="14" fillId="0" borderId="7" xfId="0" applyFont="1" applyBorder="1" applyAlignment="1">
      <alignment horizontal="center" vertical="center" wrapText="1"/>
    </xf>
    <xf numFmtId="6" fontId="14" fillId="0" borderId="4" xfId="0" applyNumberFormat="1" applyFont="1" applyBorder="1" applyAlignment="1">
      <alignment horizontal="righ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left" vertical="center" wrapText="1" indent="1"/>
    </xf>
    <xf numFmtId="6" fontId="8" fillId="0" borderId="8" xfId="0" applyNumberFormat="1" applyFont="1" applyBorder="1" applyAlignment="1">
      <alignment horizontal="right" vertical="center" wrapText="1"/>
    </xf>
    <xf numFmtId="6" fontId="8" fillId="0" borderId="4" xfId="0" applyNumberFormat="1" applyFont="1" applyBorder="1" applyAlignment="1">
      <alignment horizontal="right" vertical="center" wrapText="1"/>
    </xf>
    <xf numFmtId="0" fontId="8" fillId="3" borderId="2" xfId="0" applyFont="1" applyFill="1" applyBorder="1" applyAlignment="1">
      <alignment vertical="center" wrapText="1"/>
    </xf>
    <xf numFmtId="0" fontId="8" fillId="3" borderId="4" xfId="0" applyFont="1" applyFill="1" applyBorder="1" applyAlignment="1">
      <alignment horizontal="right" vertical="center" wrapText="1"/>
    </xf>
    <xf numFmtId="0" fontId="8" fillId="0" borderId="4" xfId="0" applyFont="1" applyBorder="1" applyAlignment="1">
      <alignment horizontal="right" vertical="center" wrapText="1"/>
    </xf>
    <xf numFmtId="0" fontId="8" fillId="0" borderId="8" xfId="0" applyFont="1" applyBorder="1" applyAlignment="1">
      <alignment horizontal="right" vertical="center" wrapText="1"/>
    </xf>
    <xf numFmtId="0" fontId="8" fillId="0" borderId="8" xfId="0" applyFont="1" applyBorder="1" applyAlignment="1">
      <alignment vertical="center" wrapText="1"/>
    </xf>
    <xf numFmtId="0" fontId="15" fillId="0" borderId="7" xfId="0" applyFont="1" applyBorder="1" applyAlignment="1">
      <alignment horizontal="center" vertical="center" wrapText="1"/>
    </xf>
    <xf numFmtId="6" fontId="15" fillId="0" borderId="4" xfId="0" applyNumberFormat="1" applyFont="1" applyBorder="1" applyAlignment="1">
      <alignment horizontal="right"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4" xfId="0" applyFont="1" applyFill="1" applyBorder="1" applyAlignment="1">
      <alignment horizontal="right" vertical="center" wrapText="1"/>
    </xf>
    <xf numFmtId="0" fontId="9" fillId="0" borderId="3" xfId="0" applyFont="1" applyBorder="1" applyAlignment="1">
      <alignment horizontal="center" vertical="center" wrapText="1"/>
    </xf>
    <xf numFmtId="0" fontId="9" fillId="0" borderId="4" xfId="0" applyFont="1" applyBorder="1" applyAlignment="1">
      <alignment horizontal="right" vertical="center" wrapText="1"/>
    </xf>
    <xf numFmtId="0" fontId="9" fillId="0" borderId="8" xfId="0" applyFont="1" applyBorder="1" applyAlignment="1">
      <alignment horizontal="right" vertical="center" wrapText="1"/>
    </xf>
    <xf numFmtId="0" fontId="9" fillId="0" borderId="8" xfId="0" applyFont="1" applyBorder="1" applyAlignment="1">
      <alignment horizontal="left" vertical="center" wrapText="1" indent="1"/>
    </xf>
    <xf numFmtId="6" fontId="9" fillId="0" borderId="8" xfId="0" applyNumberFormat="1" applyFont="1" applyBorder="1" applyAlignment="1">
      <alignment horizontal="right" vertical="center" wrapText="1"/>
    </xf>
    <xf numFmtId="6" fontId="9" fillId="0" borderId="4" xfId="0" applyNumberFormat="1" applyFont="1" applyBorder="1" applyAlignment="1">
      <alignment horizontal="right" vertical="center" wrapText="1"/>
    </xf>
    <xf numFmtId="0" fontId="9" fillId="3" borderId="2" xfId="0" applyFont="1" applyFill="1" applyBorder="1" applyAlignment="1">
      <alignment vertical="center" wrapText="1"/>
    </xf>
    <xf numFmtId="0" fontId="9" fillId="3"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vertical="center"/>
    </xf>
    <xf numFmtId="0" fontId="9" fillId="0" borderId="8" xfId="0" applyFont="1" applyBorder="1" applyAlignment="1">
      <alignment horizontal="center" vertical="center" wrapText="1"/>
    </xf>
    <xf numFmtId="0" fontId="9" fillId="0" borderId="4" xfId="0" applyFont="1" applyBorder="1" applyAlignment="1">
      <alignment horizontal="left" vertical="center" wrapText="1" indent="1"/>
    </xf>
    <xf numFmtId="0" fontId="9" fillId="0" borderId="6" xfId="0" applyFont="1" applyBorder="1" applyAlignment="1">
      <alignment horizontal="center" vertical="center" wrapText="1"/>
    </xf>
    <xf numFmtId="0" fontId="9" fillId="0" borderId="8" xfId="0" applyFont="1" applyBorder="1" applyAlignment="1">
      <alignment vertical="center" wrapText="1"/>
    </xf>
    <xf numFmtId="0" fontId="16" fillId="0" borderId="7" xfId="0" applyFont="1" applyBorder="1" applyAlignment="1">
      <alignment horizontal="center" vertical="center" wrapText="1"/>
    </xf>
    <xf numFmtId="6" fontId="16" fillId="0" borderId="4" xfId="0" applyNumberFormat="1" applyFont="1" applyBorder="1" applyAlignment="1">
      <alignment horizontal="righ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vertical="center" wrapText="1"/>
    </xf>
    <xf numFmtId="0" fontId="10" fillId="3" borderId="4" xfId="0" applyFont="1" applyFill="1" applyBorder="1" applyAlignment="1">
      <alignment horizontal="right" vertical="center" wrapText="1"/>
    </xf>
    <xf numFmtId="0" fontId="10" fillId="0" borderId="4" xfId="0" applyFont="1" applyBorder="1" applyAlignment="1">
      <alignment horizontal="right" vertical="center" wrapText="1"/>
    </xf>
    <xf numFmtId="0" fontId="10" fillId="0" borderId="8" xfId="0" applyFont="1" applyBorder="1" applyAlignment="1">
      <alignment horizontal="right" vertical="center" wrapText="1"/>
    </xf>
    <xf numFmtId="6" fontId="10" fillId="0" borderId="4" xfId="0" applyNumberFormat="1" applyFont="1" applyBorder="1" applyAlignment="1">
      <alignment horizontal="right" vertical="center" wrapText="1"/>
    </xf>
    <xf numFmtId="0" fontId="10"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6" fontId="10" fillId="0" borderId="8" xfId="0" applyNumberFormat="1" applyFont="1" applyBorder="1" applyAlignment="1">
      <alignment horizontal="right" vertical="center" wrapText="1"/>
    </xf>
    <xf numFmtId="0" fontId="10" fillId="0" borderId="3" xfId="0" applyFont="1" applyBorder="1" applyAlignment="1">
      <alignment horizontal="center" vertical="center" wrapText="1"/>
    </xf>
    <xf numFmtId="0" fontId="10" fillId="0" borderId="8" xfId="0" applyFont="1" applyBorder="1" applyAlignment="1">
      <alignment vertical="center" wrapText="1"/>
    </xf>
    <xf numFmtId="0" fontId="20" fillId="0" borderId="7" xfId="0" applyFont="1" applyBorder="1" applyAlignment="1">
      <alignment horizontal="center" vertical="center" wrapText="1"/>
    </xf>
    <xf numFmtId="6" fontId="20" fillId="0" borderId="4" xfId="0" applyNumberFormat="1" applyFont="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vertical="center" wrapText="1"/>
    </xf>
    <xf numFmtId="0" fontId="11" fillId="3" borderId="4"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 xfId="0" applyFont="1" applyBorder="1" applyAlignment="1">
      <alignment horizontal="left" vertical="center" wrapText="1" indent="1"/>
    </xf>
    <xf numFmtId="6" fontId="11" fillId="0" borderId="8" xfId="0" applyNumberFormat="1" applyFont="1" applyBorder="1" applyAlignment="1">
      <alignment horizontal="right" vertical="center" wrapText="1"/>
    </xf>
    <xf numFmtId="6" fontId="11" fillId="0" borderId="4" xfId="0" applyNumberFormat="1" applyFont="1" applyBorder="1" applyAlignment="1">
      <alignment horizontal="right" vertical="center" wrapText="1"/>
    </xf>
    <xf numFmtId="0" fontId="5" fillId="0" borderId="4" xfId="0" applyFont="1" applyBorder="1" applyAlignment="1">
      <alignment vertical="center" wrapText="1"/>
    </xf>
    <xf numFmtId="6" fontId="11" fillId="0" borderId="8" xfId="0" applyNumberFormat="1" applyFont="1" applyBorder="1" applyAlignment="1">
      <alignment vertical="center" wrapText="1"/>
    </xf>
    <xf numFmtId="0" fontId="11" fillId="0" borderId="4" xfId="0" applyFont="1" applyBorder="1" applyAlignment="1">
      <alignment horizontal="right" vertical="center" wrapText="1"/>
    </xf>
    <xf numFmtId="0" fontId="11" fillId="0" borderId="8" xfId="0" applyFont="1" applyBorder="1" applyAlignment="1">
      <alignment vertical="center" wrapText="1"/>
    </xf>
    <xf numFmtId="0" fontId="11" fillId="0" borderId="4" xfId="0" applyFont="1" applyBorder="1" applyAlignment="1">
      <alignment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9" fillId="0" borderId="8" xfId="0" applyFont="1" applyBorder="1" applyAlignment="1">
      <alignment vertical="center" wrapText="1"/>
    </xf>
    <xf numFmtId="0" fontId="9"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vertical="center" wrapText="1"/>
    </xf>
    <xf numFmtId="0" fontId="9" fillId="0" borderId="8" xfId="0" applyFont="1" applyBorder="1" applyAlignment="1">
      <alignment vertical="center" wrapText="1"/>
    </xf>
    <xf numFmtId="0" fontId="9" fillId="0" borderId="6" xfId="0" applyFont="1" applyBorder="1" applyAlignment="1">
      <alignment horizontal="center" vertical="center" wrapText="1"/>
    </xf>
    <xf numFmtId="0" fontId="10" fillId="0" borderId="8" xfId="0" applyFont="1" applyBorder="1" applyAlignment="1">
      <alignment vertical="center" wrapText="1"/>
    </xf>
    <xf numFmtId="0" fontId="10" fillId="0" borderId="4" xfId="0" applyFont="1" applyBorder="1" applyAlignment="1">
      <alignment vertical="center" wrapText="1"/>
    </xf>
    <xf numFmtId="6" fontId="6" fillId="0" borderId="10" xfId="0" applyNumberFormat="1" applyFont="1" applyBorder="1" applyAlignment="1">
      <alignment horizontal="right" vertical="center"/>
    </xf>
    <xf numFmtId="6" fontId="6" fillId="0" borderId="1" xfId="0" applyNumberFormat="1" applyFont="1" applyBorder="1" applyAlignment="1">
      <alignment horizontal="right" vertical="center"/>
    </xf>
    <xf numFmtId="6" fontId="8" fillId="0" borderId="11" xfId="0" applyNumberFormat="1" applyFont="1" applyBorder="1" applyAlignment="1">
      <alignment horizontal="right" vertical="center"/>
    </xf>
    <xf numFmtId="6" fontId="8" fillId="0" borderId="3" xfId="0" applyNumberFormat="1" applyFont="1" applyBorder="1" applyAlignment="1">
      <alignment horizontal="right" vertical="center"/>
    </xf>
    <xf numFmtId="6" fontId="11" fillId="0" borderId="11" xfId="0" applyNumberFormat="1" applyFont="1" applyBorder="1" applyAlignment="1">
      <alignment horizontal="right" vertical="center"/>
    </xf>
    <xf numFmtId="6" fontId="11" fillId="0" borderId="3" xfId="0" applyNumberFormat="1" applyFont="1" applyBorder="1" applyAlignment="1">
      <alignment horizontal="right" vertical="center"/>
    </xf>
    <xf numFmtId="6" fontId="9" fillId="0" borderId="11" xfId="0" applyNumberFormat="1" applyFont="1" applyBorder="1" applyAlignment="1">
      <alignment horizontal="right" vertical="center"/>
    </xf>
    <xf numFmtId="6" fontId="9" fillId="0" borderId="3" xfId="0" applyNumberFormat="1" applyFont="1" applyBorder="1" applyAlignment="1">
      <alignment horizontal="right" vertical="center"/>
    </xf>
    <xf numFmtId="6" fontId="10" fillId="2" borderId="11" xfId="0" applyNumberFormat="1" applyFont="1" applyFill="1" applyBorder="1" applyAlignment="1">
      <alignment horizontal="right" vertical="center"/>
    </xf>
    <xf numFmtId="6" fontId="10" fillId="0" borderId="3" xfId="0" applyNumberFormat="1" applyFont="1" applyBorder="1" applyAlignment="1">
      <alignment horizontal="right" vertical="center"/>
    </xf>
    <xf numFmtId="6" fontId="11" fillId="0" borderId="20" xfId="0" applyNumberFormat="1" applyFont="1" applyBorder="1" applyAlignment="1">
      <alignment horizontal="right" vertical="center"/>
    </xf>
    <xf numFmtId="6" fontId="10" fillId="2" borderId="20" xfId="0" applyNumberFormat="1" applyFont="1" applyFill="1" applyBorder="1" applyAlignment="1">
      <alignment horizontal="right" vertical="center"/>
    </xf>
    <xf numFmtId="6" fontId="10" fillId="2" borderId="3" xfId="0" applyNumberFormat="1" applyFont="1" applyFill="1" applyBorder="1" applyAlignment="1">
      <alignment horizontal="right" vertical="center"/>
    </xf>
    <xf numFmtId="6" fontId="2" fillId="0" borderId="0" xfId="0" applyNumberFormat="1" applyFont="1"/>
    <xf numFmtId="0" fontId="25" fillId="0" borderId="0" xfId="0" applyFont="1"/>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8" fontId="26" fillId="0" borderId="4" xfId="0" applyNumberFormat="1" applyFont="1" applyBorder="1" applyAlignment="1">
      <alignment horizontal="left" vertical="center" wrapText="1"/>
    </xf>
    <xf numFmtId="17" fontId="26" fillId="0" borderId="4" xfId="0" applyNumberFormat="1" applyFont="1" applyBorder="1" applyAlignment="1">
      <alignment horizontal="left" vertical="center" wrapText="1"/>
    </xf>
    <xf numFmtId="0" fontId="26" fillId="0" borderId="2" xfId="0" applyFont="1" applyBorder="1" applyAlignment="1">
      <alignmen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right" vertical="center" wrapText="1"/>
    </xf>
    <xf numFmtId="0" fontId="8" fillId="3" borderId="2" xfId="0" applyFont="1" applyFill="1" applyBorder="1" applyAlignment="1">
      <alignment horizontal="right" vertical="center" wrapText="1"/>
    </xf>
    <xf numFmtId="164" fontId="9" fillId="0" borderId="4" xfId="0" applyNumberFormat="1" applyFont="1" applyBorder="1" applyAlignment="1">
      <alignment horizontal="center" vertical="center" wrapText="1"/>
    </xf>
    <xf numFmtId="44" fontId="6" fillId="0" borderId="8" xfId="0" applyNumberFormat="1" applyFont="1" applyBorder="1" applyAlignment="1">
      <alignment vertical="center" wrapText="1"/>
    </xf>
    <xf numFmtId="164" fontId="6" fillId="0" borderId="4"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22" xfId="0" applyNumberFormat="1" applyFont="1" applyBorder="1" applyAlignment="1">
      <alignment horizontal="right" vertical="center"/>
    </xf>
    <xf numFmtId="164" fontId="8" fillId="0" borderId="20" xfId="0" applyNumberFormat="1" applyFont="1" applyBorder="1" applyAlignment="1">
      <alignment horizontal="right" vertical="center"/>
    </xf>
    <xf numFmtId="164" fontId="9" fillId="0" borderId="20" xfId="0" applyNumberFormat="1" applyFont="1" applyBorder="1" applyAlignment="1">
      <alignment horizontal="right" vertical="center"/>
    </xf>
    <xf numFmtId="164" fontId="8" fillId="0" borderId="8" xfId="0" applyNumberFormat="1" applyFont="1" applyBorder="1" applyAlignment="1">
      <alignment horizontal="center" vertical="center" wrapText="1"/>
    </xf>
    <xf numFmtId="164" fontId="8" fillId="0" borderId="8" xfId="0" applyNumberFormat="1" applyFont="1" applyBorder="1" applyAlignment="1">
      <alignment vertical="center" wrapText="1"/>
    </xf>
    <xf numFmtId="6" fontId="10" fillId="0" borderId="4" xfId="0" applyNumberFormat="1" applyFont="1" applyBorder="1" applyAlignment="1">
      <alignment horizontal="center" vertical="center" wrapText="1"/>
    </xf>
    <xf numFmtId="6" fontId="10" fillId="0" borderId="8"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6" fillId="0" borderId="8" xfId="0" applyFont="1" applyBorder="1" applyAlignment="1">
      <alignment horizontal="center" vertical="center" wrapText="1"/>
    </xf>
    <xf numFmtId="0" fontId="0" fillId="4" borderId="22" xfId="0" applyFill="1" applyBorder="1"/>
    <xf numFmtId="0" fontId="0" fillId="4" borderId="10" xfId="0" applyFill="1" applyBorder="1"/>
    <xf numFmtId="0" fontId="0" fillId="4" borderId="2" xfId="0" applyFill="1" applyBorder="1"/>
    <xf numFmtId="6" fontId="20" fillId="0" borderId="4" xfId="0" applyNumberFormat="1" applyFont="1" applyBorder="1" applyAlignment="1">
      <alignment horizontal="center" vertical="center" wrapText="1"/>
    </xf>
    <xf numFmtId="6" fontId="11" fillId="0" borderId="8" xfId="0" applyNumberFormat="1" applyFont="1" applyBorder="1" applyAlignment="1">
      <alignment horizontal="center" vertical="center" wrapText="1"/>
    </xf>
    <xf numFmtId="164" fontId="9" fillId="0" borderId="8" xfId="0" applyNumberFormat="1" applyFont="1" applyBorder="1" applyAlignment="1">
      <alignment horizontal="center" vertical="center" wrapText="1"/>
    </xf>
    <xf numFmtId="0" fontId="11" fillId="4" borderId="1" xfId="0" applyFont="1" applyFill="1" applyBorder="1" applyAlignment="1">
      <alignment vertical="center" wrapText="1"/>
    </xf>
    <xf numFmtId="0" fontId="11" fillId="4" borderId="2" xfId="0" applyFont="1" applyFill="1" applyBorder="1" applyAlignment="1">
      <alignment vertical="center" wrapText="1"/>
    </xf>
    <xf numFmtId="0" fontId="11" fillId="4" borderId="2" xfId="0" applyFont="1" applyFill="1" applyBorder="1" applyAlignment="1">
      <alignment horizontal="right" vertical="center" wrapText="1"/>
    </xf>
    <xf numFmtId="164" fontId="9" fillId="0" borderId="3"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2" xfId="0" applyFont="1" applyFill="1" applyBorder="1" applyAlignment="1">
      <alignment horizontal="center" vertical="center" wrapText="1"/>
    </xf>
    <xf numFmtId="6" fontId="16" fillId="0" borderId="4" xfId="0" applyNumberFormat="1"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2" xfId="0" applyFont="1" applyFill="1" applyBorder="1" applyAlignment="1">
      <alignment horizontal="center" vertical="center" wrapText="1"/>
    </xf>
    <xf numFmtId="6" fontId="13" fillId="0" borderId="4" xfId="0" applyNumberFormat="1" applyFont="1" applyBorder="1" applyAlignment="1">
      <alignment horizontal="center" vertical="center" wrapText="1"/>
    </xf>
    <xf numFmtId="43" fontId="0" fillId="0" borderId="0" xfId="0" applyNumberFormat="1"/>
    <xf numFmtId="164" fontId="14" fillId="0" borderId="4" xfId="0" applyNumberFormat="1" applyFont="1" applyBorder="1" applyAlignment="1">
      <alignment horizontal="center" vertical="center" wrapText="1"/>
    </xf>
    <xf numFmtId="164" fontId="15" fillId="0" borderId="4" xfId="0" applyNumberFormat="1" applyFont="1" applyBorder="1" applyAlignment="1">
      <alignment horizontal="center" vertical="center" wrapText="1"/>
    </xf>
    <xf numFmtId="8" fontId="2" fillId="0" borderId="0" xfId="0" applyNumberFormat="1" applyFont="1"/>
    <xf numFmtId="164" fontId="0" fillId="6" borderId="0" xfId="0" applyNumberFormat="1" applyFill="1" applyBorder="1"/>
    <xf numFmtId="0" fontId="0" fillId="6" borderId="0" xfId="0" applyFill="1" applyBorder="1"/>
    <xf numFmtId="43" fontId="0" fillId="6" borderId="0" xfId="1" applyFont="1" applyFill="1" applyBorder="1"/>
    <xf numFmtId="164" fontId="9" fillId="6" borderId="0" xfId="0" applyNumberFormat="1" applyFont="1" applyFill="1" applyBorder="1" applyAlignment="1">
      <alignment horizontal="center" vertical="center" wrapText="1"/>
    </xf>
    <xf numFmtId="6" fontId="10" fillId="6" borderId="0" xfId="0" applyNumberFormat="1" applyFont="1" applyFill="1" applyBorder="1" applyAlignment="1">
      <alignment horizontal="center" vertical="center" wrapText="1"/>
    </xf>
    <xf numFmtId="6" fontId="11" fillId="6" borderId="0" xfId="0" applyNumberFormat="1" applyFont="1" applyFill="1" applyBorder="1" applyAlignment="1">
      <alignment horizontal="center" vertical="center" wrapText="1"/>
    </xf>
    <xf numFmtId="0" fontId="26" fillId="0" borderId="8" xfId="0" applyFont="1" applyBorder="1" applyAlignment="1">
      <alignment vertical="center" wrapText="1"/>
    </xf>
    <xf numFmtId="0" fontId="2" fillId="0" borderId="26" xfId="0" applyFont="1" applyBorder="1" applyAlignment="1">
      <alignment vertical="center"/>
    </xf>
    <xf numFmtId="0" fontId="0" fillId="0" borderId="28" xfId="0" applyBorder="1"/>
    <xf numFmtId="0" fontId="11" fillId="0" borderId="8" xfId="0" applyFont="1" applyBorder="1" applyAlignment="1">
      <alignment vertical="center" wrapText="1"/>
    </xf>
    <xf numFmtId="0" fontId="11" fillId="0" borderId="4" xfId="0" applyFont="1" applyBorder="1" applyAlignment="1">
      <alignmen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3" xfId="0" applyFont="1" applyBorder="1" applyAlignment="1">
      <alignment horizontal="center" vertical="center" wrapText="1"/>
    </xf>
    <xf numFmtId="0" fontId="9" fillId="0" borderId="8" xfId="0" applyFont="1" applyBorder="1" applyAlignment="1">
      <alignment vertical="center" wrapText="1"/>
    </xf>
    <xf numFmtId="0" fontId="9" fillId="0" borderId="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0" fontId="9" fillId="0" borderId="6" xfId="0" applyFont="1" applyBorder="1" applyAlignment="1">
      <alignment horizontal="center"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vertical="center" wrapText="1"/>
    </xf>
    <xf numFmtId="0" fontId="9" fillId="0" borderId="4" xfId="0" applyFont="1" applyBorder="1" applyAlignment="1">
      <alignment horizontal="left" vertical="center" wrapText="1"/>
    </xf>
    <xf numFmtId="0" fontId="0" fillId="0" borderId="8" xfId="0" applyBorder="1" applyAlignment="1">
      <alignment vertical="top" wrapText="1"/>
    </xf>
    <xf numFmtId="0" fontId="0" fillId="0" borderId="0" xfId="0" applyAlignment="1">
      <alignment wrapText="1"/>
    </xf>
    <xf numFmtId="0" fontId="17" fillId="0" borderId="4" xfId="0" applyFont="1" applyBorder="1" applyAlignment="1">
      <alignment horizontal="left" vertical="center" wrapText="1"/>
    </xf>
    <xf numFmtId="0" fontId="17" fillId="0" borderId="8"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vertical="center" wrapText="1"/>
    </xf>
    <xf numFmtId="0" fontId="11" fillId="0" borderId="21" xfId="0" applyFont="1" applyBorder="1" applyAlignment="1">
      <alignment vertical="center" wrapText="1"/>
    </xf>
    <xf numFmtId="0" fontId="11" fillId="0" borderId="7" xfId="0" applyFont="1" applyBorder="1" applyAlignment="1">
      <alignment vertical="center" wrapText="1"/>
    </xf>
    <xf numFmtId="0" fontId="11" fillId="0" borderId="16"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20" xfId="0" applyFont="1" applyBorder="1" applyAlignment="1">
      <alignment vertical="center" wrapText="1"/>
    </xf>
    <xf numFmtId="0" fontId="11" fillId="0" borderId="11" xfId="0" applyFont="1" applyBorder="1" applyAlignment="1">
      <alignment vertical="center" wrapText="1"/>
    </xf>
    <xf numFmtId="0" fontId="11" fillId="0" borderId="4" xfId="0" applyFont="1" applyBorder="1" applyAlignment="1">
      <alignment vertical="center" wrapText="1"/>
    </xf>
    <xf numFmtId="0" fontId="10" fillId="0" borderId="20" xfId="0" applyFont="1" applyBorder="1" applyAlignment="1">
      <alignment vertical="center" wrapText="1"/>
    </xf>
    <xf numFmtId="0" fontId="10" fillId="0" borderId="11" xfId="0" applyFont="1" applyBorder="1" applyAlignment="1">
      <alignment vertical="center" wrapText="1"/>
    </xf>
    <xf numFmtId="0" fontId="10" fillId="0" borderId="4" xfId="0" applyFont="1" applyBorder="1" applyAlignment="1">
      <alignment vertical="center" wrapText="1"/>
    </xf>
    <xf numFmtId="0" fontId="20" fillId="0" borderId="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5" xfId="0" applyFont="1" applyBorder="1" applyAlignment="1">
      <alignment vertical="center" wrapText="1"/>
    </xf>
    <xf numFmtId="0" fontId="20" fillId="0" borderId="12" xfId="0" applyFont="1" applyBorder="1" applyAlignment="1">
      <alignment vertical="center" wrapText="1"/>
    </xf>
    <xf numFmtId="0" fontId="11" fillId="0" borderId="12" xfId="0" applyFont="1" applyBorder="1" applyAlignment="1">
      <alignment horizontal="center" vertical="center"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6" fillId="0" borderId="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5" xfId="0" applyFont="1" applyBorder="1" applyAlignment="1">
      <alignment vertical="center" wrapText="1"/>
    </xf>
    <xf numFmtId="0" fontId="16" fillId="0" borderId="12" xfId="0" applyFont="1" applyBorder="1" applyAlignment="1">
      <alignment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6" xfId="0" applyFont="1" applyBorder="1" applyAlignment="1">
      <alignment vertical="center" wrapText="1"/>
    </xf>
    <xf numFmtId="0" fontId="9" fillId="0" borderId="0" xfId="0" applyFont="1" applyBorder="1" applyAlignment="1">
      <alignment vertical="center" wrapText="1"/>
    </xf>
    <xf numFmtId="0" fontId="9" fillId="0" borderId="8" xfId="0" applyFont="1" applyBorder="1" applyAlignment="1">
      <alignment vertical="center" wrapText="1"/>
    </xf>
    <xf numFmtId="0" fontId="9" fillId="0" borderId="20" xfId="0" applyFont="1" applyBorder="1" applyAlignment="1">
      <alignment vertical="center" wrapText="1"/>
    </xf>
    <xf numFmtId="0" fontId="9" fillId="0" borderId="11" xfId="0" applyFont="1" applyBorder="1" applyAlignment="1">
      <alignment vertical="center" wrapText="1"/>
    </xf>
    <xf numFmtId="0" fontId="9" fillId="0" borderId="4" xfId="0" applyFont="1" applyBorder="1" applyAlignment="1">
      <alignment vertical="center" wrapText="1"/>
    </xf>
    <xf numFmtId="0" fontId="8" fillId="0" borderId="16"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20" xfId="0" applyFont="1" applyBorder="1" applyAlignment="1">
      <alignment vertical="center" wrapText="1"/>
    </xf>
    <xf numFmtId="0" fontId="8" fillId="0" borderId="11" xfId="0" applyFont="1" applyBorder="1" applyAlignment="1">
      <alignment vertical="center" wrapText="1"/>
    </xf>
    <xf numFmtId="0" fontId="8" fillId="0" borderId="4" xfId="0" applyFont="1" applyBorder="1" applyAlignment="1">
      <alignmen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quotePrefix="1" applyFont="1" applyBorder="1" applyAlignment="1">
      <alignment horizontal="lef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20" xfId="0" applyFont="1" applyBorder="1" applyAlignment="1">
      <alignment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13" fillId="0" borderId="0" xfId="0" applyFont="1" applyBorder="1" applyAlignment="1">
      <alignment vertical="center" wrapText="1"/>
    </xf>
    <xf numFmtId="0" fontId="14"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Border="1" applyAlignment="1">
      <alignment vertical="center" wrapText="1"/>
    </xf>
    <xf numFmtId="0" fontId="14" fillId="0" borderId="12"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vertical="center" wrapText="1"/>
    </xf>
    <xf numFmtId="0" fontId="13" fillId="0" borderId="12"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3"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13" fillId="5" borderId="0" xfId="0" applyFont="1" applyFill="1" applyBorder="1" applyAlignment="1">
      <alignment vertical="center" wrapText="1"/>
    </xf>
    <xf numFmtId="0" fontId="14" fillId="4" borderId="5"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5" xfId="0" applyFont="1" applyFill="1" applyBorder="1" applyAlignment="1">
      <alignment vertical="center" wrapText="1"/>
    </xf>
    <xf numFmtId="0" fontId="14" fillId="4" borderId="12" xfId="0" applyFont="1" applyFill="1" applyBorder="1" applyAlignment="1">
      <alignment vertical="center" wrapText="1"/>
    </xf>
    <xf numFmtId="0" fontId="13" fillId="4" borderId="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5" xfId="0" applyFont="1" applyFill="1" applyBorder="1" applyAlignment="1">
      <alignment vertical="center" wrapText="1"/>
    </xf>
    <xf numFmtId="0" fontId="13" fillId="4" borderId="12" xfId="0" applyFont="1" applyFill="1" applyBorder="1" applyAlignment="1">
      <alignment vertical="center" wrapText="1"/>
    </xf>
    <xf numFmtId="0" fontId="16" fillId="4" borderId="25"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8" xfId="0" applyFont="1" applyFill="1" applyBorder="1" applyAlignment="1">
      <alignment vertical="center" wrapText="1"/>
    </xf>
    <xf numFmtId="0" fontId="16" fillId="4" borderId="13" xfId="0" applyFont="1" applyFill="1" applyBorder="1" applyAlignment="1">
      <alignment vertical="center" wrapText="1"/>
    </xf>
    <xf numFmtId="0" fontId="8" fillId="5" borderId="22" xfId="0" applyFont="1" applyFill="1" applyBorder="1" applyAlignment="1">
      <alignment vertical="center" wrapText="1"/>
    </xf>
    <xf numFmtId="0" fontId="8" fillId="5" borderId="10" xfId="0" applyFont="1" applyFill="1" applyBorder="1" applyAlignment="1">
      <alignment vertical="center" wrapText="1"/>
    </xf>
    <xf numFmtId="0" fontId="8" fillId="5" borderId="2" xfId="0" applyFont="1" applyFill="1" applyBorder="1" applyAlignment="1">
      <alignment vertical="center" wrapText="1"/>
    </xf>
    <xf numFmtId="0" fontId="15" fillId="4" borderId="5"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5" xfId="0" applyFont="1" applyFill="1" applyBorder="1" applyAlignment="1">
      <alignment vertical="center" wrapText="1"/>
    </xf>
    <xf numFmtId="0" fontId="15" fillId="4" borderId="12" xfId="0" applyFont="1" applyFill="1" applyBorder="1" applyAlignment="1">
      <alignment vertical="center" wrapText="1"/>
    </xf>
    <xf numFmtId="0" fontId="9"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5" xfId="0" applyFont="1" applyFill="1" applyBorder="1" applyAlignment="1">
      <alignment vertical="center" wrapText="1"/>
    </xf>
    <xf numFmtId="0" fontId="20" fillId="4" borderId="12"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22" zoomScaleNormal="100" workbookViewId="0">
      <selection activeCell="B49" sqref="B49"/>
    </sheetView>
  </sheetViews>
  <sheetFormatPr defaultRowHeight="15" x14ac:dyDescent="0.25"/>
  <cols>
    <col min="1" max="1" width="40" customWidth="1"/>
    <col min="2" max="2" width="72.7109375" customWidth="1"/>
  </cols>
  <sheetData>
    <row r="1" spans="1:2" ht="18" x14ac:dyDescent="0.25">
      <c r="A1" s="10" t="s">
        <v>15</v>
      </c>
    </row>
    <row r="2" spans="1:2" ht="18" x14ac:dyDescent="0.25">
      <c r="A2" s="10" t="s">
        <v>40</v>
      </c>
    </row>
    <row r="3" spans="1:2" ht="15.75" thickBot="1" x14ac:dyDescent="0.3"/>
    <row r="4" spans="1:2" ht="15.75" thickBot="1" x14ac:dyDescent="0.3">
      <c r="A4" s="1" t="s">
        <v>0</v>
      </c>
      <c r="B4" s="11" t="s">
        <v>1</v>
      </c>
    </row>
    <row r="5" spans="1:2" ht="15.75" thickBot="1" x14ac:dyDescent="0.3">
      <c r="A5" s="3" t="s">
        <v>2</v>
      </c>
      <c r="B5" s="12">
        <v>105</v>
      </c>
    </row>
    <row r="6" spans="1:2" ht="15.75" thickBot="1" x14ac:dyDescent="0.3">
      <c r="A6" s="3" t="s">
        <v>3</v>
      </c>
      <c r="B6" s="12" t="s">
        <v>4</v>
      </c>
    </row>
    <row r="7" spans="1:2" ht="15.75" thickBot="1" x14ac:dyDescent="0.3">
      <c r="A7" s="3" t="s">
        <v>5</v>
      </c>
      <c r="B7" s="13">
        <v>31857.73</v>
      </c>
    </row>
    <row r="8" spans="1:2" ht="15.75" thickBot="1" x14ac:dyDescent="0.3">
      <c r="A8" s="3" t="s">
        <v>6</v>
      </c>
      <c r="B8" s="12" t="s">
        <v>152</v>
      </c>
    </row>
    <row r="9" spans="1:2" ht="15.75" thickBot="1" x14ac:dyDescent="0.3">
      <c r="A9" s="3" t="s">
        <v>7</v>
      </c>
      <c r="B9" s="14">
        <v>43800</v>
      </c>
    </row>
    <row r="10" spans="1:2" ht="15.75" thickBot="1" x14ac:dyDescent="0.3">
      <c r="A10" s="3" t="s">
        <v>8</v>
      </c>
      <c r="B10" s="14">
        <v>44075</v>
      </c>
    </row>
    <row r="11" spans="1:2" ht="15.75" thickBot="1" x14ac:dyDescent="0.3">
      <c r="A11" s="3" t="s">
        <v>9</v>
      </c>
      <c r="B11" s="12" t="s">
        <v>10</v>
      </c>
    </row>
    <row r="12" spans="1:2" ht="15.75" thickBot="1" x14ac:dyDescent="0.3">
      <c r="A12" s="3" t="s">
        <v>11</v>
      </c>
      <c r="B12" s="12" t="s">
        <v>12</v>
      </c>
    </row>
    <row r="13" spans="1:2" ht="15.75" thickBot="1" x14ac:dyDescent="0.3">
      <c r="A13" s="3" t="s">
        <v>13</v>
      </c>
      <c r="B13" s="12" t="s">
        <v>14</v>
      </c>
    </row>
    <row r="15" spans="1:2" ht="15.75" thickBot="1" x14ac:dyDescent="0.3">
      <c r="A15" s="5" t="s">
        <v>16</v>
      </c>
    </row>
    <row r="16" spans="1:2" ht="15.75" thickBot="1" x14ac:dyDescent="0.3">
      <c r="A16" s="1" t="s">
        <v>17</v>
      </c>
      <c r="B16" s="2" t="s">
        <v>18</v>
      </c>
    </row>
    <row r="17" spans="1:2" ht="15.75" thickBot="1" x14ac:dyDescent="0.3">
      <c r="A17" s="3" t="s">
        <v>19</v>
      </c>
      <c r="B17" s="4" t="s">
        <v>18</v>
      </c>
    </row>
    <row r="18" spans="1:2" ht="15.75" thickBot="1" x14ac:dyDescent="0.3">
      <c r="A18" s="3" t="s">
        <v>20</v>
      </c>
      <c r="B18" s="4" t="s">
        <v>18</v>
      </c>
    </row>
    <row r="20" spans="1:2" ht="15.75" thickBot="1" x14ac:dyDescent="0.3">
      <c r="A20" s="5" t="s">
        <v>21</v>
      </c>
    </row>
    <row r="21" spans="1:2" x14ac:dyDescent="0.25">
      <c r="A21" s="220" t="s">
        <v>22</v>
      </c>
      <c r="B21" s="7" t="s">
        <v>23</v>
      </c>
    </row>
    <row r="22" spans="1:2" x14ac:dyDescent="0.25">
      <c r="A22" s="221"/>
      <c r="B22" s="8" t="s">
        <v>24</v>
      </c>
    </row>
    <row r="23" spans="1:2" ht="15.75" thickBot="1" x14ac:dyDescent="0.3">
      <c r="A23" s="222"/>
      <c r="B23" s="4" t="s">
        <v>25</v>
      </c>
    </row>
    <row r="24" spans="1:2" x14ac:dyDescent="0.25">
      <c r="A24" s="220" t="s">
        <v>26</v>
      </c>
      <c r="B24" s="8" t="s">
        <v>27</v>
      </c>
    </row>
    <row r="25" spans="1:2" x14ac:dyDescent="0.25">
      <c r="A25" s="221"/>
      <c r="B25" s="8" t="s">
        <v>28</v>
      </c>
    </row>
    <row r="26" spans="1:2" ht="15.75" thickBot="1" x14ac:dyDescent="0.3">
      <c r="A26" s="222"/>
      <c r="B26" s="4" t="s">
        <v>29</v>
      </c>
    </row>
    <row r="28" spans="1:2" ht="15.75" thickBot="1" x14ac:dyDescent="0.3">
      <c r="A28" s="5" t="s">
        <v>30</v>
      </c>
    </row>
    <row r="29" spans="1:2" x14ac:dyDescent="0.25">
      <c r="A29" s="220" t="s">
        <v>22</v>
      </c>
      <c r="B29" s="7" t="s">
        <v>31</v>
      </c>
    </row>
    <row r="30" spans="1:2" x14ac:dyDescent="0.25">
      <c r="A30" s="221"/>
      <c r="B30" s="8" t="s">
        <v>32</v>
      </c>
    </row>
    <row r="31" spans="1:2" x14ac:dyDescent="0.25">
      <c r="A31" s="221"/>
      <c r="B31" s="8"/>
    </row>
    <row r="32" spans="1:2" x14ac:dyDescent="0.25">
      <c r="A32" s="221"/>
      <c r="B32" s="8" t="s">
        <v>33</v>
      </c>
    </row>
    <row r="33" spans="1:2" x14ac:dyDescent="0.25">
      <c r="A33" s="221"/>
      <c r="B33" s="8" t="s">
        <v>34</v>
      </c>
    </row>
    <row r="34" spans="1:2" x14ac:dyDescent="0.25">
      <c r="A34" s="221"/>
      <c r="B34" s="8" t="s">
        <v>35</v>
      </c>
    </row>
    <row r="35" spans="1:2" x14ac:dyDescent="0.25">
      <c r="A35" s="221"/>
      <c r="B35" s="8" t="s">
        <v>36</v>
      </c>
    </row>
    <row r="36" spans="1:2" x14ac:dyDescent="0.25">
      <c r="A36" s="221"/>
      <c r="B36" s="8"/>
    </row>
    <row r="37" spans="1:2" ht="15" customHeight="1" x14ac:dyDescent="0.25">
      <c r="A37" s="221"/>
      <c r="B37" s="8" t="s">
        <v>37</v>
      </c>
    </row>
    <row r="38" spans="1:2" ht="15.75" thickBot="1" x14ac:dyDescent="0.3">
      <c r="A38" s="222"/>
      <c r="B38" s="4" t="s">
        <v>38</v>
      </c>
    </row>
    <row r="39" spans="1:2" ht="15.75" thickBot="1" x14ac:dyDescent="0.3">
      <c r="A39" s="3" t="s">
        <v>26</v>
      </c>
      <c r="B39" s="4" t="s">
        <v>39</v>
      </c>
    </row>
  </sheetData>
  <sheetProtection password="81D3" sheet="1" objects="1" scenarios="1" selectLockedCells="1" selectUnlockedCells="1"/>
  <mergeCells count="3">
    <mergeCell ref="A21:A23"/>
    <mergeCell ref="A24:A26"/>
    <mergeCell ref="A29:A38"/>
  </mergeCells>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opLeftCell="A157" zoomScaleNormal="100" workbookViewId="0">
      <selection activeCell="B173" sqref="B173"/>
    </sheetView>
  </sheetViews>
  <sheetFormatPr defaultRowHeight="15" x14ac:dyDescent="0.25"/>
  <cols>
    <col min="1" max="1" width="11.42578125" customWidth="1"/>
    <col min="2" max="2" width="77.85546875" customWidth="1"/>
    <col min="3" max="3" width="12.5703125" customWidth="1"/>
    <col min="4" max="4" width="23.42578125" customWidth="1"/>
  </cols>
  <sheetData>
    <row r="1" spans="1:4" ht="18" x14ac:dyDescent="0.25">
      <c r="A1" s="10" t="s">
        <v>15</v>
      </c>
    </row>
    <row r="2" spans="1:4" ht="18" x14ac:dyDescent="0.25">
      <c r="A2" s="10" t="s">
        <v>40</v>
      </c>
    </row>
    <row r="3" spans="1:4" ht="15.75" thickBot="1" x14ac:dyDescent="0.3"/>
    <row r="4" spans="1:4" ht="18.75" customHeight="1" thickBot="1" x14ac:dyDescent="0.3">
      <c r="B4" s="15" t="s">
        <v>55</v>
      </c>
    </row>
    <row r="5" spans="1:4" x14ac:dyDescent="0.25">
      <c r="B5" s="16" t="s">
        <v>41</v>
      </c>
    </row>
    <row r="6" spans="1:4" ht="15.75" thickBot="1" x14ac:dyDescent="0.3"/>
    <row r="7" spans="1:4" ht="30.75" thickBot="1" x14ac:dyDescent="0.3">
      <c r="C7" s="17" t="s">
        <v>42</v>
      </c>
      <c r="D7" s="18" t="s">
        <v>43</v>
      </c>
    </row>
    <row r="8" spans="1:4" ht="29.25" thickBot="1" x14ac:dyDescent="0.3">
      <c r="A8" s="19" t="s">
        <v>44</v>
      </c>
      <c r="B8" s="20" t="s">
        <v>45</v>
      </c>
      <c r="C8" s="129">
        <v>6979</v>
      </c>
      <c r="D8" s="130">
        <v>6383</v>
      </c>
    </row>
    <row r="9" spans="1:4" ht="29.25" thickBot="1" x14ac:dyDescent="0.3">
      <c r="A9" s="21" t="s">
        <v>46</v>
      </c>
      <c r="B9" s="22" t="s">
        <v>47</v>
      </c>
      <c r="C9" s="131">
        <v>9900</v>
      </c>
      <c r="D9" s="132">
        <v>7313</v>
      </c>
    </row>
    <row r="10" spans="1:4" ht="29.25" thickBot="1" x14ac:dyDescent="0.3">
      <c r="A10" s="23" t="s">
        <v>48</v>
      </c>
      <c r="B10" s="24" t="s">
        <v>49</v>
      </c>
      <c r="C10" s="135">
        <v>6096</v>
      </c>
      <c r="D10" s="136">
        <v>4693</v>
      </c>
    </row>
    <row r="11" spans="1:4" ht="15.75" thickBot="1" x14ac:dyDescent="0.3">
      <c r="A11" s="25" t="s">
        <v>50</v>
      </c>
      <c r="B11" s="26" t="s">
        <v>51</v>
      </c>
      <c r="C11" s="137">
        <v>5548</v>
      </c>
      <c r="D11" s="138">
        <v>2159</v>
      </c>
    </row>
    <row r="12" spans="1:4" ht="15.75" thickBot="1" x14ac:dyDescent="0.3">
      <c r="A12" s="27" t="s">
        <v>52</v>
      </c>
      <c r="B12" s="28" t="s">
        <v>53</v>
      </c>
      <c r="C12" s="133">
        <v>4565</v>
      </c>
      <c r="D12" s="134">
        <v>3450</v>
      </c>
    </row>
    <row r="13" spans="1:4" x14ac:dyDescent="0.25">
      <c r="A13" s="29" t="s">
        <v>54</v>
      </c>
      <c r="B13" s="6"/>
      <c r="D13" s="30">
        <v>23999</v>
      </c>
    </row>
    <row r="14" spans="1:4" ht="15.75" thickBot="1" x14ac:dyDescent="0.3"/>
    <row r="15" spans="1:4" ht="30" x14ac:dyDescent="0.25">
      <c r="A15" s="293" t="s">
        <v>44</v>
      </c>
      <c r="B15" s="295" t="s">
        <v>45</v>
      </c>
      <c r="C15" s="31" t="s">
        <v>42</v>
      </c>
      <c r="D15" s="31" t="s">
        <v>43</v>
      </c>
    </row>
    <row r="16" spans="1:4" ht="15.75" thickBot="1" x14ac:dyDescent="0.3">
      <c r="A16" s="294"/>
      <c r="B16" s="296"/>
      <c r="C16" s="32">
        <v>6979</v>
      </c>
      <c r="D16" s="32">
        <v>6383</v>
      </c>
    </row>
    <row r="17" spans="1:4" ht="15.75" thickBot="1" x14ac:dyDescent="0.3">
      <c r="A17" s="33"/>
      <c r="B17" s="34"/>
      <c r="C17" s="35"/>
      <c r="D17" s="35"/>
    </row>
    <row r="18" spans="1:4" ht="15.75" thickBot="1" x14ac:dyDescent="0.3">
      <c r="A18" s="36" t="s">
        <v>56</v>
      </c>
      <c r="B18" s="37" t="s">
        <v>57</v>
      </c>
      <c r="C18" s="38"/>
      <c r="D18" s="38"/>
    </row>
    <row r="19" spans="1:4" x14ac:dyDescent="0.25">
      <c r="A19" s="297"/>
      <c r="B19" s="39" t="s">
        <v>58</v>
      </c>
      <c r="C19" s="40"/>
      <c r="D19" s="40"/>
    </row>
    <row r="20" spans="1:4" ht="28.5" x14ac:dyDescent="0.25">
      <c r="A20" s="298"/>
      <c r="B20" s="41" t="s">
        <v>59</v>
      </c>
      <c r="C20" s="42">
        <v>244</v>
      </c>
      <c r="D20" s="42">
        <v>81</v>
      </c>
    </row>
    <row r="21" spans="1:4" x14ac:dyDescent="0.25">
      <c r="A21" s="298"/>
      <c r="B21" s="41" t="s">
        <v>60</v>
      </c>
      <c r="C21" s="42">
        <v>4422</v>
      </c>
      <c r="D21" s="42">
        <v>4446</v>
      </c>
    </row>
    <row r="22" spans="1:4" x14ac:dyDescent="0.25">
      <c r="A22" s="298"/>
      <c r="B22" s="41" t="s">
        <v>61</v>
      </c>
      <c r="C22" s="42">
        <v>800</v>
      </c>
      <c r="D22" s="42">
        <v>467</v>
      </c>
    </row>
    <row r="23" spans="1:4" ht="15.75" thickBot="1" x14ac:dyDescent="0.3">
      <c r="A23" s="299"/>
      <c r="B23" s="41" t="s">
        <v>62</v>
      </c>
      <c r="C23" s="42">
        <v>326</v>
      </c>
      <c r="D23" s="42">
        <v>33</v>
      </c>
    </row>
    <row r="24" spans="1:4" ht="15.75" thickBot="1" x14ac:dyDescent="0.3">
      <c r="A24" s="43"/>
      <c r="B24" s="44"/>
      <c r="C24" s="45"/>
      <c r="D24" s="45"/>
    </row>
    <row r="25" spans="1:4" ht="15.75" thickBot="1" x14ac:dyDescent="0.3">
      <c r="A25" s="36" t="s">
        <v>63</v>
      </c>
      <c r="B25" s="37" t="s">
        <v>64</v>
      </c>
      <c r="C25" s="38"/>
      <c r="D25" s="38"/>
    </row>
    <row r="26" spans="1:4" x14ac:dyDescent="0.25">
      <c r="A26" s="297"/>
      <c r="B26" s="39" t="s">
        <v>58</v>
      </c>
      <c r="C26" s="40"/>
      <c r="D26" s="40"/>
    </row>
    <row r="27" spans="1:4" x14ac:dyDescent="0.25">
      <c r="A27" s="298"/>
      <c r="B27" s="41" t="s">
        <v>65</v>
      </c>
      <c r="C27" s="42">
        <v>175</v>
      </c>
      <c r="D27" s="42">
        <v>175</v>
      </c>
    </row>
    <row r="28" spans="1:4" x14ac:dyDescent="0.25">
      <c r="A28" s="298"/>
      <c r="B28" s="41" t="s">
        <v>66</v>
      </c>
      <c r="C28" s="42">
        <v>500</v>
      </c>
      <c r="D28" s="42">
        <v>500</v>
      </c>
    </row>
    <row r="29" spans="1:4" ht="15.75" thickBot="1" x14ac:dyDescent="0.3">
      <c r="A29" s="36"/>
      <c r="B29" s="46" t="s">
        <v>67</v>
      </c>
      <c r="C29" s="47">
        <v>150</v>
      </c>
      <c r="D29" s="47">
        <v>150</v>
      </c>
    </row>
    <row r="30" spans="1:4" ht="15.75" thickBot="1" x14ac:dyDescent="0.3">
      <c r="A30" s="48"/>
      <c r="B30" s="49"/>
      <c r="C30" s="50"/>
      <c r="D30" s="50"/>
    </row>
    <row r="31" spans="1:4" ht="43.5" thickBot="1" x14ac:dyDescent="0.3">
      <c r="A31" s="36" t="s">
        <v>68</v>
      </c>
      <c r="B31" s="37" t="s">
        <v>69</v>
      </c>
      <c r="C31" s="38"/>
      <c r="D31" s="38"/>
    </row>
    <row r="32" spans="1:4" x14ac:dyDescent="0.25">
      <c r="A32" s="297"/>
      <c r="B32" s="39" t="s">
        <v>58</v>
      </c>
      <c r="C32" s="40"/>
      <c r="D32" s="40"/>
    </row>
    <row r="33" spans="1:4" x14ac:dyDescent="0.25">
      <c r="A33" s="298"/>
      <c r="B33" s="41" t="s">
        <v>70</v>
      </c>
      <c r="C33" s="42">
        <v>200</v>
      </c>
      <c r="D33" s="42">
        <v>200</v>
      </c>
    </row>
    <row r="34" spans="1:4" ht="15.75" thickBot="1" x14ac:dyDescent="0.3">
      <c r="A34" s="300"/>
      <c r="B34" s="46" t="s">
        <v>71</v>
      </c>
      <c r="C34" s="47">
        <v>163</v>
      </c>
      <c r="D34" s="47">
        <v>332</v>
      </c>
    </row>
    <row r="35" spans="1:4" ht="15.75" thickBot="1" x14ac:dyDescent="0.3">
      <c r="A35" s="301" t="s">
        <v>72</v>
      </c>
      <c r="B35" s="302"/>
      <c r="C35" s="302"/>
      <c r="D35" s="303"/>
    </row>
    <row r="36" spans="1:4" x14ac:dyDescent="0.25">
      <c r="A36" s="304" t="s">
        <v>73</v>
      </c>
      <c r="B36" s="305"/>
      <c r="C36" s="305"/>
      <c r="D36" s="306"/>
    </row>
    <row r="37" spans="1:4" ht="24.75" customHeight="1" x14ac:dyDescent="0.25">
      <c r="A37" s="279" t="s">
        <v>143</v>
      </c>
      <c r="B37" s="280"/>
      <c r="C37" s="280"/>
      <c r="D37" s="281"/>
    </row>
    <row r="38" spans="1:4" x14ac:dyDescent="0.25">
      <c r="A38" s="279" t="s">
        <v>144</v>
      </c>
      <c r="B38" s="280"/>
      <c r="C38" s="280"/>
      <c r="D38" s="281"/>
    </row>
    <row r="39" spans="1:4" x14ac:dyDescent="0.25">
      <c r="A39" s="279" t="s">
        <v>74</v>
      </c>
      <c r="B39" s="280"/>
      <c r="C39" s="280"/>
      <c r="D39" s="281"/>
    </row>
    <row r="40" spans="1:4" ht="75" customHeight="1" x14ac:dyDescent="0.25">
      <c r="A40" s="279" t="s">
        <v>75</v>
      </c>
      <c r="B40" s="280"/>
      <c r="C40" s="280"/>
      <c r="D40" s="281"/>
    </row>
    <row r="41" spans="1:4" ht="33" customHeight="1" x14ac:dyDescent="0.25">
      <c r="A41" s="279" t="s">
        <v>76</v>
      </c>
      <c r="B41" s="280"/>
      <c r="C41" s="280"/>
      <c r="D41" s="281"/>
    </row>
    <row r="42" spans="1:4" ht="29.25" customHeight="1" x14ac:dyDescent="0.25">
      <c r="A42" s="275" t="s">
        <v>77</v>
      </c>
      <c r="B42" s="276"/>
      <c r="C42" s="276"/>
      <c r="D42" s="277"/>
    </row>
    <row r="43" spans="1:4" ht="29.25" customHeight="1" x14ac:dyDescent="0.25">
      <c r="A43" s="278" t="s">
        <v>142</v>
      </c>
      <c r="B43" s="276"/>
      <c r="C43" s="276"/>
      <c r="D43" s="277"/>
    </row>
    <row r="44" spans="1:4" ht="29.25" customHeight="1" x14ac:dyDescent="0.25">
      <c r="A44" s="279" t="s">
        <v>78</v>
      </c>
      <c r="B44" s="280"/>
      <c r="C44" s="280"/>
      <c r="D44" s="281"/>
    </row>
    <row r="45" spans="1:4" ht="28.5" customHeight="1" thickBot="1" x14ac:dyDescent="0.3">
      <c r="A45" s="282" t="s">
        <v>79</v>
      </c>
      <c r="B45" s="283"/>
      <c r="C45" s="283"/>
      <c r="D45" s="284"/>
    </row>
    <row r="46" spans="1:4" ht="15.75" thickBot="1" x14ac:dyDescent="0.3">
      <c r="A46" s="285"/>
      <c r="B46" s="285"/>
      <c r="C46" s="285"/>
      <c r="D46" s="285"/>
    </row>
    <row r="47" spans="1:4" ht="30" x14ac:dyDescent="0.25">
      <c r="A47" s="286" t="s">
        <v>46</v>
      </c>
      <c r="B47" s="288" t="s">
        <v>80</v>
      </c>
      <c r="C47" s="53" t="s">
        <v>42</v>
      </c>
      <c r="D47" s="53" t="s">
        <v>43</v>
      </c>
    </row>
    <row r="48" spans="1:4" ht="15.75" thickBot="1" x14ac:dyDescent="0.3">
      <c r="A48" s="287"/>
      <c r="B48" s="289"/>
      <c r="C48" s="54">
        <v>9900</v>
      </c>
      <c r="D48" s="54">
        <v>7313</v>
      </c>
    </row>
    <row r="49" spans="1:4" ht="15.75" thickBot="1" x14ac:dyDescent="0.3">
      <c r="A49" s="55"/>
      <c r="B49" s="56"/>
      <c r="C49" s="57"/>
      <c r="D49" s="57"/>
    </row>
    <row r="50" spans="1:4" ht="29.25" thickBot="1" x14ac:dyDescent="0.3">
      <c r="A50" s="58" t="s">
        <v>56</v>
      </c>
      <c r="B50" s="207" t="s">
        <v>81</v>
      </c>
      <c r="C50" s="59"/>
      <c r="D50" s="59"/>
    </row>
    <row r="51" spans="1:4" x14ac:dyDescent="0.25">
      <c r="A51" s="290"/>
      <c r="B51" s="206" t="s">
        <v>82</v>
      </c>
      <c r="C51" s="60"/>
      <c r="D51" s="60"/>
    </row>
    <row r="52" spans="1:4" ht="28.5" x14ac:dyDescent="0.25">
      <c r="A52" s="291"/>
      <c r="B52" s="209" t="s">
        <v>59</v>
      </c>
      <c r="C52" s="62">
        <v>244</v>
      </c>
      <c r="D52" s="62">
        <v>81</v>
      </c>
    </row>
    <row r="53" spans="1:4" x14ac:dyDescent="0.25">
      <c r="A53" s="291"/>
      <c r="B53" s="209" t="s">
        <v>60</v>
      </c>
      <c r="C53" s="62">
        <v>4422</v>
      </c>
      <c r="D53" s="62">
        <v>4446</v>
      </c>
    </row>
    <row r="54" spans="1:4" x14ac:dyDescent="0.25">
      <c r="A54" s="291"/>
      <c r="B54" s="209" t="s">
        <v>83</v>
      </c>
      <c r="C54" s="62">
        <v>800</v>
      </c>
      <c r="D54" s="62">
        <v>467</v>
      </c>
    </row>
    <row r="55" spans="1:4" x14ac:dyDescent="0.25">
      <c r="A55" s="291"/>
      <c r="B55" s="209" t="s">
        <v>84</v>
      </c>
      <c r="C55" s="62">
        <v>1060</v>
      </c>
      <c r="D55" s="62">
        <v>424</v>
      </c>
    </row>
    <row r="56" spans="1:4" ht="15.75" thickBot="1" x14ac:dyDescent="0.3">
      <c r="A56" s="292"/>
      <c r="B56" s="209" t="s">
        <v>85</v>
      </c>
      <c r="C56" s="63">
        <v>199</v>
      </c>
      <c r="D56" s="63">
        <v>79</v>
      </c>
    </row>
    <row r="57" spans="1:4" ht="15.75" thickBot="1" x14ac:dyDescent="0.3">
      <c r="A57" s="55"/>
      <c r="B57" s="64"/>
      <c r="C57" s="57"/>
      <c r="D57" s="57"/>
    </row>
    <row r="58" spans="1:4" ht="43.5" thickBot="1" x14ac:dyDescent="0.3">
      <c r="A58" s="58" t="s">
        <v>63</v>
      </c>
      <c r="B58" s="207" t="s">
        <v>86</v>
      </c>
      <c r="C58" s="59"/>
      <c r="D58" s="59"/>
    </row>
    <row r="59" spans="1:4" x14ac:dyDescent="0.25">
      <c r="A59" s="290"/>
      <c r="B59" s="206" t="s">
        <v>82</v>
      </c>
      <c r="C59" s="60"/>
      <c r="D59" s="60"/>
    </row>
    <row r="60" spans="1:4" x14ac:dyDescent="0.25">
      <c r="A60" s="291"/>
      <c r="B60" s="209" t="s">
        <v>87</v>
      </c>
      <c r="C60" s="62">
        <v>1071</v>
      </c>
      <c r="D60" s="62">
        <v>847</v>
      </c>
    </row>
    <row r="61" spans="1:4" x14ac:dyDescent="0.25">
      <c r="A61" s="291"/>
      <c r="B61" s="209" t="s">
        <v>88</v>
      </c>
      <c r="C61" s="62">
        <v>200</v>
      </c>
      <c r="D61" s="62">
        <v>124</v>
      </c>
    </row>
    <row r="62" spans="1:4" x14ac:dyDescent="0.25">
      <c r="A62" s="291"/>
      <c r="B62" s="209" t="s">
        <v>89</v>
      </c>
      <c r="C62" s="62">
        <v>97</v>
      </c>
      <c r="D62" s="62">
        <v>97</v>
      </c>
    </row>
    <row r="63" spans="1:4" ht="15.75" thickBot="1" x14ac:dyDescent="0.3">
      <c r="A63" s="58"/>
      <c r="B63" s="209" t="s">
        <v>67</v>
      </c>
      <c r="C63" s="63">
        <v>150</v>
      </c>
      <c r="D63" s="63">
        <v>150</v>
      </c>
    </row>
    <row r="64" spans="1:4" ht="15.75" thickBot="1" x14ac:dyDescent="0.3">
      <c r="A64" s="55"/>
      <c r="B64" s="64"/>
      <c r="C64" s="65"/>
      <c r="D64" s="65"/>
    </row>
    <row r="65" spans="1:4" ht="29.25" thickBot="1" x14ac:dyDescent="0.3">
      <c r="A65" s="58" t="s">
        <v>68</v>
      </c>
      <c r="B65" s="207" t="s">
        <v>90</v>
      </c>
      <c r="C65" s="66"/>
      <c r="D65" s="66"/>
    </row>
    <row r="66" spans="1:4" x14ac:dyDescent="0.25">
      <c r="A66" s="290"/>
      <c r="B66" s="206" t="s">
        <v>82</v>
      </c>
      <c r="C66" s="67"/>
      <c r="D66" s="67"/>
    </row>
    <row r="67" spans="1:4" x14ac:dyDescent="0.25">
      <c r="A67" s="291"/>
      <c r="B67" s="209" t="s">
        <v>91</v>
      </c>
      <c r="C67" s="62">
        <v>374</v>
      </c>
      <c r="D67" s="62">
        <v>328</v>
      </c>
    </row>
    <row r="68" spans="1:4" x14ac:dyDescent="0.25">
      <c r="A68" s="291"/>
      <c r="B68" s="209" t="s">
        <v>71</v>
      </c>
      <c r="C68" s="62">
        <v>325</v>
      </c>
      <c r="D68" s="62">
        <v>271</v>
      </c>
    </row>
    <row r="69" spans="1:4" ht="15.75" thickBot="1" x14ac:dyDescent="0.3">
      <c r="A69" s="292"/>
      <c r="B69" s="210" t="s">
        <v>92</v>
      </c>
      <c r="C69" s="63">
        <v>960</v>
      </c>
      <c r="D69" s="63">
        <v>0</v>
      </c>
    </row>
    <row r="70" spans="1:4" x14ac:dyDescent="0.25">
      <c r="A70" s="259" t="s">
        <v>73</v>
      </c>
      <c r="B70" s="260"/>
      <c r="C70" s="260"/>
      <c r="D70" s="261"/>
    </row>
    <row r="71" spans="1:4" x14ac:dyDescent="0.25">
      <c r="A71" s="259" t="s">
        <v>145</v>
      </c>
      <c r="B71" s="260"/>
      <c r="C71" s="260"/>
      <c r="D71" s="261"/>
    </row>
    <row r="72" spans="1:4" x14ac:dyDescent="0.25">
      <c r="A72" s="259" t="s">
        <v>74</v>
      </c>
      <c r="B72" s="260"/>
      <c r="C72" s="260"/>
      <c r="D72" s="261"/>
    </row>
    <row r="73" spans="1:4" ht="91.5" customHeight="1" x14ac:dyDescent="0.25">
      <c r="A73" s="259" t="s">
        <v>93</v>
      </c>
      <c r="B73" s="260"/>
      <c r="C73" s="260"/>
      <c r="D73" s="261"/>
    </row>
    <row r="74" spans="1:4" x14ac:dyDescent="0.25">
      <c r="A74" s="262" t="s">
        <v>94</v>
      </c>
      <c r="B74" s="263"/>
      <c r="C74" s="263"/>
      <c r="D74" s="264"/>
    </row>
    <row r="75" spans="1:4" x14ac:dyDescent="0.25">
      <c r="A75" s="259" t="s">
        <v>95</v>
      </c>
      <c r="B75" s="260"/>
      <c r="C75" s="260"/>
      <c r="D75" s="261"/>
    </row>
    <row r="76" spans="1:4" ht="32.25" customHeight="1" thickBot="1" x14ac:dyDescent="0.3">
      <c r="A76" s="265" t="s">
        <v>79</v>
      </c>
      <c r="B76" s="266"/>
      <c r="C76" s="266"/>
      <c r="D76" s="267"/>
    </row>
    <row r="77" spans="1:4" ht="15.75" thickBot="1" x14ac:dyDescent="0.3">
      <c r="A77" s="260"/>
      <c r="B77" s="260"/>
      <c r="C77" s="260"/>
      <c r="D77" s="260"/>
    </row>
    <row r="78" spans="1:4" ht="30" x14ac:dyDescent="0.25">
      <c r="A78" s="268" t="s">
        <v>48</v>
      </c>
      <c r="B78" s="270" t="s">
        <v>49</v>
      </c>
      <c r="C78" s="69" t="s">
        <v>42</v>
      </c>
      <c r="D78" s="69" t="s">
        <v>43</v>
      </c>
    </row>
    <row r="79" spans="1:4" ht="15.75" thickBot="1" x14ac:dyDescent="0.3">
      <c r="A79" s="269"/>
      <c r="B79" s="271"/>
      <c r="C79" s="70">
        <v>6096</v>
      </c>
      <c r="D79" s="70">
        <v>4693</v>
      </c>
    </row>
    <row r="80" spans="1:4" ht="15.75" thickBot="1" x14ac:dyDescent="0.3">
      <c r="A80" s="71"/>
      <c r="B80" s="72"/>
      <c r="C80" s="73"/>
      <c r="D80" s="73"/>
    </row>
    <row r="81" spans="1:4" ht="15.75" thickBot="1" x14ac:dyDescent="0.3">
      <c r="A81" s="74" t="s">
        <v>56</v>
      </c>
      <c r="B81" s="205" t="s">
        <v>96</v>
      </c>
      <c r="C81" s="75"/>
      <c r="D81" s="75"/>
    </row>
    <row r="82" spans="1:4" x14ac:dyDescent="0.25">
      <c r="A82" s="272"/>
      <c r="B82" s="204" t="s">
        <v>82</v>
      </c>
      <c r="C82" s="76"/>
      <c r="D82" s="76"/>
    </row>
    <row r="83" spans="1:4" x14ac:dyDescent="0.25">
      <c r="A83" s="273"/>
      <c r="B83" s="211" t="s">
        <v>60</v>
      </c>
      <c r="C83" s="78">
        <v>2000</v>
      </c>
      <c r="D83" s="78">
        <v>2000</v>
      </c>
    </row>
    <row r="84" spans="1:4" x14ac:dyDescent="0.25">
      <c r="A84" s="273"/>
      <c r="B84" s="211" t="s">
        <v>83</v>
      </c>
      <c r="C84" s="78">
        <v>500</v>
      </c>
      <c r="D84" s="78">
        <v>292</v>
      </c>
    </row>
    <row r="85" spans="1:4" x14ac:dyDescent="0.25">
      <c r="A85" s="273"/>
      <c r="B85" s="211" t="s">
        <v>97</v>
      </c>
      <c r="C85" s="78">
        <v>1060</v>
      </c>
      <c r="D85" s="78">
        <v>406</v>
      </c>
    </row>
    <row r="86" spans="1:4" ht="15.75" thickBot="1" x14ac:dyDescent="0.3">
      <c r="A86" s="274"/>
      <c r="B86" s="211" t="s">
        <v>98</v>
      </c>
      <c r="C86" s="79">
        <v>199</v>
      </c>
      <c r="D86" s="79">
        <v>79</v>
      </c>
    </row>
    <row r="87" spans="1:4" ht="15.75" thickBot="1" x14ac:dyDescent="0.3">
      <c r="A87" s="71"/>
      <c r="B87" s="80"/>
      <c r="C87" s="81"/>
      <c r="D87" s="81"/>
    </row>
    <row r="88" spans="1:4" ht="29.25" thickBot="1" x14ac:dyDescent="0.3">
      <c r="A88" s="74" t="s">
        <v>63</v>
      </c>
      <c r="B88" s="205" t="s">
        <v>99</v>
      </c>
      <c r="C88" s="82"/>
      <c r="D88" s="82"/>
    </row>
    <row r="89" spans="1:4" x14ac:dyDescent="0.25">
      <c r="A89" s="272"/>
      <c r="B89" s="212" t="s">
        <v>82</v>
      </c>
      <c r="C89" s="208"/>
      <c r="D89" s="84"/>
    </row>
    <row r="90" spans="1:4" x14ac:dyDescent="0.25">
      <c r="A90" s="273"/>
      <c r="B90" s="211" t="s">
        <v>67</v>
      </c>
      <c r="C90" s="78">
        <v>150</v>
      </c>
      <c r="D90" s="78">
        <v>150</v>
      </c>
    </row>
    <row r="91" spans="1:4" ht="29.25" thickBot="1" x14ac:dyDescent="0.3">
      <c r="A91" s="274"/>
      <c r="B91" s="213" t="s">
        <v>100</v>
      </c>
      <c r="C91" s="79">
        <v>415</v>
      </c>
      <c r="D91" s="79">
        <v>415</v>
      </c>
    </row>
    <row r="92" spans="1:4" ht="15.75" thickBot="1" x14ac:dyDescent="0.3">
      <c r="A92" s="71"/>
      <c r="B92" s="72"/>
      <c r="C92" s="81"/>
      <c r="D92" s="81"/>
    </row>
    <row r="93" spans="1:4" ht="29.25" thickBot="1" x14ac:dyDescent="0.3">
      <c r="A93" s="74" t="s">
        <v>68</v>
      </c>
      <c r="B93" s="205" t="s">
        <v>101</v>
      </c>
      <c r="C93" s="82"/>
      <c r="D93" s="82"/>
    </row>
    <row r="94" spans="1:4" x14ac:dyDescent="0.25">
      <c r="A94" s="272"/>
      <c r="B94" s="204" t="s">
        <v>82</v>
      </c>
      <c r="C94" s="84"/>
      <c r="D94" s="84"/>
    </row>
    <row r="95" spans="1:4" x14ac:dyDescent="0.25">
      <c r="A95" s="273"/>
      <c r="B95" s="211" t="s">
        <v>102</v>
      </c>
      <c r="C95" s="78">
        <v>621</v>
      </c>
      <c r="D95" s="76"/>
    </row>
    <row r="96" spans="1:4" x14ac:dyDescent="0.25">
      <c r="A96" s="273"/>
      <c r="B96" s="211" t="s">
        <v>103</v>
      </c>
      <c r="C96" s="78">
        <v>488</v>
      </c>
      <c r="D96" s="76"/>
    </row>
    <row r="97" spans="1:4" x14ac:dyDescent="0.25">
      <c r="A97" s="273"/>
      <c r="B97" s="211" t="s">
        <v>104</v>
      </c>
      <c r="C97" s="78">
        <v>88</v>
      </c>
      <c r="D97" s="78">
        <v>1026</v>
      </c>
    </row>
    <row r="98" spans="1:4" ht="28.5" x14ac:dyDescent="0.25">
      <c r="A98" s="273"/>
      <c r="B98" s="211" t="s">
        <v>105</v>
      </c>
      <c r="C98" s="78">
        <v>288</v>
      </c>
      <c r="D98" s="214"/>
    </row>
    <row r="99" spans="1:4" ht="15.75" thickBot="1" x14ac:dyDescent="0.3">
      <c r="A99" s="274"/>
      <c r="B99" s="213" t="s">
        <v>106</v>
      </c>
      <c r="C99" s="79">
        <v>288</v>
      </c>
      <c r="D99" s="79">
        <v>326</v>
      </c>
    </row>
    <row r="100" spans="1:4" x14ac:dyDescent="0.25">
      <c r="A100" s="253" t="s">
        <v>73</v>
      </c>
      <c r="B100" s="254"/>
      <c r="C100" s="254"/>
      <c r="D100" s="255"/>
    </row>
    <row r="101" spans="1:4" ht="30" customHeight="1" x14ac:dyDescent="0.25">
      <c r="A101" s="253" t="s">
        <v>173</v>
      </c>
      <c r="B101" s="254"/>
      <c r="C101" s="254"/>
      <c r="D101" s="255"/>
    </row>
    <row r="102" spans="1:4" x14ac:dyDescent="0.25">
      <c r="A102" s="253" t="s">
        <v>146</v>
      </c>
      <c r="B102" s="254"/>
      <c r="C102" s="254"/>
      <c r="D102" s="255"/>
    </row>
    <row r="103" spans="1:4" x14ac:dyDescent="0.25">
      <c r="A103" s="253" t="s">
        <v>74</v>
      </c>
      <c r="B103" s="254"/>
      <c r="C103" s="254"/>
      <c r="D103" s="255"/>
    </row>
    <row r="104" spans="1:4" ht="44.25" customHeight="1" x14ac:dyDescent="0.25">
      <c r="A104" s="253" t="s">
        <v>107</v>
      </c>
      <c r="B104" s="254"/>
      <c r="C104" s="254"/>
      <c r="D104" s="255"/>
    </row>
    <row r="105" spans="1:4" ht="30" customHeight="1" thickBot="1" x14ac:dyDescent="0.3">
      <c r="A105" s="256" t="s">
        <v>79</v>
      </c>
      <c r="B105" s="257"/>
      <c r="C105" s="257"/>
      <c r="D105" s="258"/>
    </row>
    <row r="106" spans="1:4" ht="15.75" thickBot="1" x14ac:dyDescent="0.3">
      <c r="A106" s="215"/>
      <c r="B106" s="215"/>
      <c r="C106" s="215"/>
      <c r="D106" s="215"/>
    </row>
    <row r="107" spans="1:4" ht="30" x14ac:dyDescent="0.25">
      <c r="A107" s="245" t="s">
        <v>50</v>
      </c>
      <c r="B107" s="247" t="s">
        <v>51</v>
      </c>
      <c r="C107" s="88" t="s">
        <v>42</v>
      </c>
      <c r="D107" s="88" t="s">
        <v>43</v>
      </c>
    </row>
    <row r="108" spans="1:4" ht="15.75" thickBot="1" x14ac:dyDescent="0.3">
      <c r="A108" s="246"/>
      <c r="B108" s="248"/>
      <c r="C108" s="89">
        <v>5548</v>
      </c>
      <c r="D108" s="89">
        <v>2159</v>
      </c>
    </row>
    <row r="109" spans="1:4" ht="15.75" thickBot="1" x14ac:dyDescent="0.3">
      <c r="A109" s="90"/>
      <c r="B109" s="91"/>
      <c r="C109" s="92"/>
      <c r="D109" s="92"/>
    </row>
    <row r="110" spans="1:4" ht="15.75" thickBot="1" x14ac:dyDescent="0.3">
      <c r="A110" s="203" t="s">
        <v>56</v>
      </c>
      <c r="B110" s="201" t="s">
        <v>108</v>
      </c>
      <c r="C110" s="93"/>
      <c r="D110" s="93"/>
    </row>
    <row r="111" spans="1:4" x14ac:dyDescent="0.25">
      <c r="A111" s="249"/>
      <c r="B111" s="202" t="s">
        <v>82</v>
      </c>
      <c r="C111" s="94"/>
      <c r="D111" s="94"/>
    </row>
    <row r="112" spans="1:4" ht="15.75" thickBot="1" x14ac:dyDescent="0.3">
      <c r="A112" s="250"/>
      <c r="B112" s="216" t="s">
        <v>109</v>
      </c>
      <c r="C112" s="95">
        <v>1750</v>
      </c>
      <c r="D112" s="95">
        <v>546</v>
      </c>
    </row>
    <row r="113" spans="1:4" ht="15.75" thickBot="1" x14ac:dyDescent="0.3">
      <c r="A113" s="90"/>
      <c r="B113" s="91"/>
      <c r="C113" s="96"/>
      <c r="D113" s="96"/>
    </row>
    <row r="114" spans="1:4" ht="15.75" thickBot="1" x14ac:dyDescent="0.3">
      <c r="A114" s="203" t="s">
        <v>63</v>
      </c>
      <c r="B114" s="201" t="s">
        <v>110</v>
      </c>
      <c r="C114" s="97"/>
      <c r="D114" s="97"/>
    </row>
    <row r="115" spans="1:4" x14ac:dyDescent="0.25">
      <c r="A115" s="249"/>
      <c r="B115" s="202" t="s">
        <v>82</v>
      </c>
      <c r="C115" s="98"/>
      <c r="D115" s="98"/>
    </row>
    <row r="116" spans="1:4" x14ac:dyDescent="0.25">
      <c r="A116" s="251"/>
      <c r="B116" s="217" t="s">
        <v>111</v>
      </c>
      <c r="C116" s="99">
        <v>298</v>
      </c>
      <c r="D116" s="99">
        <v>0</v>
      </c>
    </row>
    <row r="117" spans="1:4" x14ac:dyDescent="0.25">
      <c r="A117" s="251"/>
      <c r="B117" s="217" t="s">
        <v>112</v>
      </c>
      <c r="C117" s="99">
        <v>1650</v>
      </c>
      <c r="D117" s="99">
        <v>213</v>
      </c>
    </row>
    <row r="118" spans="1:4" ht="15.75" thickBot="1" x14ac:dyDescent="0.3">
      <c r="A118" s="252"/>
      <c r="B118" s="216" t="s">
        <v>113</v>
      </c>
      <c r="C118" s="95">
        <v>1850</v>
      </c>
      <c r="D118" s="95">
        <v>1400</v>
      </c>
    </row>
    <row r="119" spans="1:4" ht="63" customHeight="1" x14ac:dyDescent="0.25">
      <c r="A119" s="242" t="s">
        <v>125</v>
      </c>
      <c r="B119" s="243"/>
      <c r="C119" s="243"/>
      <c r="D119" s="244"/>
    </row>
    <row r="120" spans="1:4" x14ac:dyDescent="0.25">
      <c r="A120" s="242" t="s">
        <v>114</v>
      </c>
      <c r="B120" s="243"/>
      <c r="C120" s="243"/>
      <c r="D120" s="244"/>
    </row>
    <row r="121" spans="1:4" x14ac:dyDescent="0.25">
      <c r="A121" s="242" t="s">
        <v>115</v>
      </c>
      <c r="B121" s="243"/>
      <c r="C121" s="243"/>
      <c r="D121" s="244"/>
    </row>
    <row r="122" spans="1:4" x14ac:dyDescent="0.25">
      <c r="A122" s="242" t="s">
        <v>116</v>
      </c>
      <c r="B122" s="243"/>
      <c r="C122" s="243"/>
      <c r="D122" s="244"/>
    </row>
    <row r="123" spans="1:4" x14ac:dyDescent="0.25">
      <c r="A123" s="242" t="s">
        <v>117</v>
      </c>
      <c r="B123" s="243"/>
      <c r="C123" s="243"/>
      <c r="D123" s="244"/>
    </row>
    <row r="124" spans="1:4" x14ac:dyDescent="0.25">
      <c r="A124" s="242" t="s">
        <v>118</v>
      </c>
      <c r="B124" s="243"/>
      <c r="C124" s="243"/>
      <c r="D124" s="244"/>
    </row>
    <row r="125" spans="1:4" x14ac:dyDescent="0.25">
      <c r="A125" s="242" t="s">
        <v>119</v>
      </c>
      <c r="B125" s="243"/>
      <c r="C125" s="243"/>
      <c r="D125" s="244"/>
    </row>
    <row r="126" spans="1:4" x14ac:dyDescent="0.25">
      <c r="A126" s="242" t="s">
        <v>120</v>
      </c>
      <c r="B126" s="243"/>
      <c r="C126" s="243"/>
      <c r="D126" s="244"/>
    </row>
    <row r="127" spans="1:4" x14ac:dyDescent="0.25">
      <c r="A127" s="242" t="s">
        <v>121</v>
      </c>
      <c r="B127" s="243"/>
      <c r="C127" s="243"/>
      <c r="D127" s="244"/>
    </row>
    <row r="128" spans="1:4" x14ac:dyDescent="0.25">
      <c r="A128" s="242"/>
      <c r="B128" s="243"/>
      <c r="C128" s="243"/>
      <c r="D128" s="244"/>
    </row>
    <row r="129" spans="1:4" x14ac:dyDescent="0.25">
      <c r="A129" s="242" t="s">
        <v>122</v>
      </c>
      <c r="B129" s="243"/>
      <c r="C129" s="243"/>
      <c r="D129" s="244"/>
    </row>
    <row r="130" spans="1:4" x14ac:dyDescent="0.25">
      <c r="A130" s="242" t="s">
        <v>123</v>
      </c>
      <c r="B130" s="243"/>
      <c r="C130" s="243"/>
      <c r="D130" s="244"/>
    </row>
    <row r="131" spans="1:4" x14ac:dyDescent="0.25">
      <c r="A131" s="242"/>
      <c r="B131" s="243"/>
      <c r="C131" s="243"/>
      <c r="D131" s="244"/>
    </row>
    <row r="132" spans="1:4" ht="73.5" customHeight="1" thickBot="1" x14ac:dyDescent="0.3">
      <c r="A132" s="234" t="s">
        <v>124</v>
      </c>
      <c r="B132" s="235"/>
      <c r="C132" s="235"/>
      <c r="D132" s="236"/>
    </row>
    <row r="133" spans="1:4" ht="15.75" thickBot="1" x14ac:dyDescent="0.3">
      <c r="A133" s="215"/>
      <c r="B133" s="215"/>
      <c r="C133" s="215"/>
      <c r="D133" s="215"/>
    </row>
    <row r="134" spans="1:4" ht="30" x14ac:dyDescent="0.25">
      <c r="A134" s="237" t="s">
        <v>52</v>
      </c>
      <c r="B134" s="239" t="s">
        <v>126</v>
      </c>
      <c r="C134" s="102" t="s">
        <v>42</v>
      </c>
      <c r="D134" s="102" t="s">
        <v>43</v>
      </c>
    </row>
    <row r="135" spans="1:4" ht="15.75" thickBot="1" x14ac:dyDescent="0.3">
      <c r="A135" s="238"/>
      <c r="B135" s="240"/>
      <c r="C135" s="103">
        <v>4565</v>
      </c>
      <c r="D135" s="103">
        <v>3450</v>
      </c>
    </row>
    <row r="136" spans="1:4" ht="15.75" thickBot="1" x14ac:dyDescent="0.3">
      <c r="A136" s="104"/>
      <c r="B136" s="105"/>
      <c r="C136" s="106"/>
      <c r="D136" s="106"/>
    </row>
    <row r="137" spans="1:4" ht="15.75" thickBot="1" x14ac:dyDescent="0.3">
      <c r="A137" s="107" t="s">
        <v>56</v>
      </c>
      <c r="B137" s="200" t="s">
        <v>127</v>
      </c>
      <c r="C137" s="108"/>
      <c r="D137" s="108"/>
    </row>
    <row r="138" spans="1:4" x14ac:dyDescent="0.25">
      <c r="A138" s="223"/>
      <c r="B138" s="199" t="s">
        <v>82</v>
      </c>
      <c r="C138" s="109"/>
      <c r="D138" s="199"/>
    </row>
    <row r="139" spans="1:4" x14ac:dyDescent="0.25">
      <c r="A139" s="224"/>
      <c r="B139" s="218" t="s">
        <v>128</v>
      </c>
      <c r="C139" s="111">
        <v>45</v>
      </c>
      <c r="D139" s="111">
        <v>45</v>
      </c>
    </row>
    <row r="140" spans="1:4" x14ac:dyDescent="0.25">
      <c r="A140" s="224"/>
      <c r="B140" s="218" t="s">
        <v>129</v>
      </c>
      <c r="C140" s="111">
        <v>1880</v>
      </c>
      <c r="D140" s="111">
        <v>1295</v>
      </c>
    </row>
    <row r="141" spans="1:4" x14ac:dyDescent="0.25">
      <c r="A141" s="224"/>
      <c r="B141" s="218" t="s">
        <v>130</v>
      </c>
      <c r="C141" s="111">
        <v>1080</v>
      </c>
      <c r="D141" s="111">
        <v>1080</v>
      </c>
    </row>
    <row r="142" spans="1:4" x14ac:dyDescent="0.25">
      <c r="A142" s="224"/>
      <c r="B142" s="218" t="s">
        <v>131</v>
      </c>
      <c r="C142" s="111">
        <v>50</v>
      </c>
      <c r="D142" s="111">
        <v>50</v>
      </c>
    </row>
    <row r="143" spans="1:4" x14ac:dyDescent="0.25">
      <c r="A143" s="224"/>
      <c r="B143" s="218" t="s">
        <v>132</v>
      </c>
      <c r="C143" s="111">
        <v>100</v>
      </c>
      <c r="D143" s="111">
        <v>7</v>
      </c>
    </row>
    <row r="144" spans="1:4" ht="15.75" thickBot="1" x14ac:dyDescent="0.3">
      <c r="A144" s="241"/>
      <c r="B144" s="219" t="s">
        <v>133</v>
      </c>
      <c r="C144" s="112">
        <v>796</v>
      </c>
      <c r="D144" s="112">
        <v>369</v>
      </c>
    </row>
    <row r="145" spans="1:4" ht="15.75" thickBot="1" x14ac:dyDescent="0.3">
      <c r="A145" s="104"/>
      <c r="B145" s="105"/>
      <c r="C145" s="106"/>
      <c r="D145" s="106"/>
    </row>
    <row r="146" spans="1:4" ht="15.75" thickBot="1" x14ac:dyDescent="0.3">
      <c r="A146" s="107" t="s">
        <v>63</v>
      </c>
      <c r="B146" s="200" t="s">
        <v>134</v>
      </c>
      <c r="C146" s="108"/>
      <c r="D146" s="108"/>
    </row>
    <row r="147" spans="1:4" x14ac:dyDescent="0.25">
      <c r="A147" s="223"/>
      <c r="B147" s="199" t="s">
        <v>82</v>
      </c>
      <c r="C147" s="109"/>
      <c r="D147" s="109"/>
    </row>
    <row r="148" spans="1:4" x14ac:dyDescent="0.25">
      <c r="A148" s="224"/>
      <c r="B148" s="218" t="s">
        <v>135</v>
      </c>
      <c r="C148" s="111">
        <v>150</v>
      </c>
      <c r="D148" s="111">
        <v>28</v>
      </c>
    </row>
    <row r="149" spans="1:4" ht="15.75" thickBot="1" x14ac:dyDescent="0.3">
      <c r="A149" s="241"/>
      <c r="B149" s="113"/>
      <c r="C149" s="113"/>
      <c r="D149" s="108"/>
    </row>
    <row r="150" spans="1:4" ht="15.75" thickBot="1" x14ac:dyDescent="0.3">
      <c r="A150" s="104"/>
      <c r="B150" s="105"/>
      <c r="C150" s="106"/>
      <c r="D150" s="106"/>
    </row>
    <row r="151" spans="1:4" ht="29.25" thickBot="1" x14ac:dyDescent="0.3">
      <c r="A151" s="107" t="s">
        <v>68</v>
      </c>
      <c r="B151" s="200" t="s">
        <v>136</v>
      </c>
      <c r="C151" s="108"/>
      <c r="D151" s="108"/>
    </row>
    <row r="152" spans="1:4" x14ac:dyDescent="0.25">
      <c r="A152" s="223"/>
      <c r="B152" s="199" t="s">
        <v>82</v>
      </c>
      <c r="C152" s="109"/>
      <c r="D152" s="109"/>
    </row>
    <row r="153" spans="1:4" ht="28.5" x14ac:dyDescent="0.25">
      <c r="A153" s="224"/>
      <c r="B153" s="199" t="s">
        <v>137</v>
      </c>
      <c r="C153" s="111">
        <v>384</v>
      </c>
      <c r="D153" s="111">
        <v>447</v>
      </c>
    </row>
    <row r="154" spans="1:4" ht="28.5" x14ac:dyDescent="0.25">
      <c r="A154" s="224"/>
      <c r="B154" s="199" t="s">
        <v>138</v>
      </c>
      <c r="C154" s="111">
        <v>93</v>
      </c>
      <c r="D154" s="111">
        <v>93</v>
      </c>
    </row>
    <row r="155" spans="1:4" ht="28.5" x14ac:dyDescent="0.25">
      <c r="A155" s="224"/>
      <c r="B155" s="218" t="s">
        <v>139</v>
      </c>
      <c r="C155" s="114">
        <v>37</v>
      </c>
      <c r="D155" s="111">
        <v>37</v>
      </c>
    </row>
    <row r="156" spans="1:4" ht="15.75" thickBot="1" x14ac:dyDescent="0.3">
      <c r="A156" s="27"/>
      <c r="B156" s="200"/>
      <c r="C156" s="200"/>
      <c r="D156" s="115"/>
    </row>
    <row r="157" spans="1:4" ht="60.75" customHeight="1" x14ac:dyDescent="0.25">
      <c r="A157" s="225" t="s">
        <v>167</v>
      </c>
      <c r="B157" s="226"/>
      <c r="C157" s="226"/>
      <c r="D157" s="227"/>
    </row>
    <row r="158" spans="1:4" ht="75" customHeight="1" x14ac:dyDescent="0.25">
      <c r="A158" s="228" t="s">
        <v>140</v>
      </c>
      <c r="B158" s="229"/>
      <c r="C158" s="229"/>
      <c r="D158" s="230"/>
    </row>
    <row r="159" spans="1:4" ht="63" customHeight="1" thickBot="1" x14ac:dyDescent="0.3">
      <c r="A159" s="231" t="s">
        <v>141</v>
      </c>
      <c r="B159" s="232"/>
      <c r="C159" s="232"/>
      <c r="D159" s="233"/>
    </row>
  </sheetData>
  <sheetProtection password="81D3" sheet="1" objects="1" scenarios="1" selectLockedCells="1" selectUnlockedCells="1"/>
  <mergeCells count="67">
    <mergeCell ref="A41:D41"/>
    <mergeCell ref="A15:A16"/>
    <mergeCell ref="B15:B16"/>
    <mergeCell ref="A19:A23"/>
    <mergeCell ref="A26:A28"/>
    <mergeCell ref="A32:A34"/>
    <mergeCell ref="A35:D35"/>
    <mergeCell ref="A36:D36"/>
    <mergeCell ref="A37:D37"/>
    <mergeCell ref="A38:D38"/>
    <mergeCell ref="A39:D39"/>
    <mergeCell ref="A40:D40"/>
    <mergeCell ref="A72:D72"/>
    <mergeCell ref="A42:D42"/>
    <mergeCell ref="A43:D43"/>
    <mergeCell ref="A44:D44"/>
    <mergeCell ref="A45:D45"/>
    <mergeCell ref="A46:D46"/>
    <mergeCell ref="A47:A48"/>
    <mergeCell ref="B47:B48"/>
    <mergeCell ref="A51:A56"/>
    <mergeCell ref="A59:A62"/>
    <mergeCell ref="A66:A69"/>
    <mergeCell ref="A70:D70"/>
    <mergeCell ref="A71:D71"/>
    <mergeCell ref="A100:D100"/>
    <mergeCell ref="A73:D73"/>
    <mergeCell ref="A74:D74"/>
    <mergeCell ref="A75:D75"/>
    <mergeCell ref="A76:D76"/>
    <mergeCell ref="A77:D77"/>
    <mergeCell ref="A78:A79"/>
    <mergeCell ref="B78:B79"/>
    <mergeCell ref="A82:A86"/>
    <mergeCell ref="A89:A91"/>
    <mergeCell ref="A94:A99"/>
    <mergeCell ref="A101:D101"/>
    <mergeCell ref="A102:D102"/>
    <mergeCell ref="A103:D103"/>
    <mergeCell ref="A104:D104"/>
    <mergeCell ref="A105:D105"/>
    <mergeCell ref="A107:A108"/>
    <mergeCell ref="B107:B108"/>
    <mergeCell ref="A111:A112"/>
    <mergeCell ref="A115:A118"/>
    <mergeCell ref="A119:D119"/>
    <mergeCell ref="A131:D131"/>
    <mergeCell ref="A120:D120"/>
    <mergeCell ref="A121:D121"/>
    <mergeCell ref="A122:D122"/>
    <mergeCell ref="A123:D123"/>
    <mergeCell ref="A124:D124"/>
    <mergeCell ref="A125:D125"/>
    <mergeCell ref="A126:D126"/>
    <mergeCell ref="A127:D127"/>
    <mergeCell ref="A128:D128"/>
    <mergeCell ref="A129:D129"/>
    <mergeCell ref="A130:D130"/>
    <mergeCell ref="A152:A155"/>
    <mergeCell ref="A157:D157"/>
    <mergeCell ref="A158:D158"/>
    <mergeCell ref="A159:D159"/>
    <mergeCell ref="A132:D132"/>
    <mergeCell ref="A134:A135"/>
    <mergeCell ref="B134:B135"/>
    <mergeCell ref="A138:A144"/>
    <mergeCell ref="A147:A149"/>
  </mergeCells>
  <pageMargins left="0.7" right="0.7" top="0.75" bottom="0.75" header="0.3" footer="0.3"/>
  <pageSetup paperSize="9" scale="75" orientation="landscape" r:id="rId1"/>
  <rowBreaks count="5" manualBreakCount="5">
    <brk id="14" max="16383" man="1"/>
    <brk id="45" max="16383" man="1"/>
    <brk id="76" max="16383" man="1"/>
    <brk id="105" max="16383" man="1"/>
    <brk id="1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20" zoomScaleNormal="100" workbookViewId="0">
      <selection activeCell="I20" sqref="I20"/>
    </sheetView>
  </sheetViews>
  <sheetFormatPr defaultRowHeight="15" x14ac:dyDescent="0.25"/>
  <cols>
    <col min="1" max="1" width="40" customWidth="1"/>
    <col min="2" max="2" width="72.7109375" customWidth="1"/>
  </cols>
  <sheetData>
    <row r="1" spans="1:2" ht="18" x14ac:dyDescent="0.25">
      <c r="A1" s="10" t="s">
        <v>15</v>
      </c>
    </row>
    <row r="2" spans="1:2" ht="18" x14ac:dyDescent="0.25">
      <c r="A2" s="10" t="s">
        <v>147</v>
      </c>
    </row>
    <row r="3" spans="1:2" ht="15.75" thickBot="1" x14ac:dyDescent="0.3">
      <c r="B3" s="143"/>
    </row>
    <row r="4" spans="1:2" ht="15.75" thickBot="1" x14ac:dyDescent="0.3">
      <c r="A4" s="1" t="s">
        <v>0</v>
      </c>
      <c r="B4" s="144" t="s">
        <v>1</v>
      </c>
    </row>
    <row r="5" spans="1:2" ht="15.75" thickBot="1" x14ac:dyDescent="0.3">
      <c r="A5" s="9" t="s">
        <v>2</v>
      </c>
      <c r="B5" s="145">
        <v>101</v>
      </c>
    </row>
    <row r="6" spans="1:2" ht="15.75" thickBot="1" x14ac:dyDescent="0.3">
      <c r="A6" s="9" t="s">
        <v>3</v>
      </c>
      <c r="B6" s="145" t="s">
        <v>151</v>
      </c>
    </row>
    <row r="7" spans="1:2" ht="15.75" thickBot="1" x14ac:dyDescent="0.3">
      <c r="A7" s="9" t="s">
        <v>5</v>
      </c>
      <c r="B7" s="146">
        <v>26271.53</v>
      </c>
    </row>
    <row r="8" spans="1:2" ht="15.75" thickBot="1" x14ac:dyDescent="0.3">
      <c r="A8" s="9" t="s">
        <v>6</v>
      </c>
      <c r="B8" s="145" t="s">
        <v>153</v>
      </c>
    </row>
    <row r="9" spans="1:2" ht="15.75" thickBot="1" x14ac:dyDescent="0.3">
      <c r="A9" s="9" t="s">
        <v>7</v>
      </c>
      <c r="B9" s="147">
        <v>44075</v>
      </c>
    </row>
    <row r="10" spans="1:2" ht="15.75" thickBot="1" x14ac:dyDescent="0.3">
      <c r="A10" s="9" t="s">
        <v>8</v>
      </c>
      <c r="B10" s="147">
        <v>44440</v>
      </c>
    </row>
    <row r="11" spans="1:2" ht="15.75" thickBot="1" x14ac:dyDescent="0.3">
      <c r="A11" s="9" t="s">
        <v>9</v>
      </c>
      <c r="B11" s="145" t="s">
        <v>10</v>
      </c>
    </row>
    <row r="12" spans="1:2" ht="15.75" thickBot="1" x14ac:dyDescent="0.3">
      <c r="A12" s="9" t="s">
        <v>11</v>
      </c>
      <c r="B12" s="145" t="s">
        <v>12</v>
      </c>
    </row>
    <row r="13" spans="1:2" ht="15.75" thickBot="1" x14ac:dyDescent="0.3">
      <c r="A13" s="9" t="s">
        <v>13</v>
      </c>
      <c r="B13" s="145" t="s">
        <v>14</v>
      </c>
    </row>
    <row r="15" spans="1:2" ht="15.75" thickBot="1" x14ac:dyDescent="0.3">
      <c r="A15" s="5" t="s">
        <v>148</v>
      </c>
    </row>
    <row r="16" spans="1:2" ht="15.75" thickBot="1" x14ac:dyDescent="0.3">
      <c r="A16" s="1" t="s">
        <v>17</v>
      </c>
      <c r="B16" s="148" t="s">
        <v>172</v>
      </c>
    </row>
    <row r="17" spans="1:2" ht="15.75" thickBot="1" x14ac:dyDescent="0.3">
      <c r="A17" s="9" t="s">
        <v>19</v>
      </c>
      <c r="B17" s="148" t="s">
        <v>172</v>
      </c>
    </row>
    <row r="18" spans="1:2" ht="15.75" thickBot="1" x14ac:dyDescent="0.3">
      <c r="A18" s="9" t="s">
        <v>20</v>
      </c>
      <c r="B18" s="148" t="s">
        <v>172</v>
      </c>
    </row>
    <row r="19" spans="1:2" x14ac:dyDescent="0.25">
      <c r="B19" s="143"/>
    </row>
    <row r="20" spans="1:2" ht="15.75" thickBot="1" x14ac:dyDescent="0.3">
      <c r="A20" s="5" t="s">
        <v>149</v>
      </c>
      <c r="B20" s="143"/>
    </row>
    <row r="21" spans="1:2" ht="15.75" thickBot="1" x14ac:dyDescent="0.3">
      <c r="A21" s="220" t="s">
        <v>22</v>
      </c>
      <c r="B21" s="148" t="s">
        <v>172</v>
      </c>
    </row>
    <row r="22" spans="1:2" ht="15.75" thickBot="1" x14ac:dyDescent="0.3">
      <c r="A22" s="221"/>
      <c r="B22" s="148" t="s">
        <v>172</v>
      </c>
    </row>
    <row r="23" spans="1:2" ht="15.75" thickBot="1" x14ac:dyDescent="0.3">
      <c r="A23" s="222"/>
      <c r="B23" s="148" t="s">
        <v>172</v>
      </c>
    </row>
    <row r="24" spans="1:2" ht="15.75" thickBot="1" x14ac:dyDescent="0.3">
      <c r="A24" s="220" t="s">
        <v>26</v>
      </c>
      <c r="B24" s="148" t="s">
        <v>172</v>
      </c>
    </row>
    <row r="25" spans="1:2" ht="15.75" thickBot="1" x14ac:dyDescent="0.3">
      <c r="A25" s="221"/>
      <c r="B25" s="148" t="s">
        <v>172</v>
      </c>
    </row>
    <row r="26" spans="1:2" ht="15.75" thickBot="1" x14ac:dyDescent="0.3">
      <c r="A26" s="222"/>
      <c r="B26" s="148" t="s">
        <v>172</v>
      </c>
    </row>
    <row r="27" spans="1:2" ht="15.75" thickBot="1" x14ac:dyDescent="0.3"/>
    <row r="28" spans="1:2" ht="15.75" thickBot="1" x14ac:dyDescent="0.3">
      <c r="A28" s="197" t="s">
        <v>30</v>
      </c>
      <c r="B28" s="198"/>
    </row>
    <row r="29" spans="1:2" x14ac:dyDescent="0.25">
      <c r="A29" s="221"/>
      <c r="B29" s="121"/>
    </row>
    <row r="30" spans="1:2" x14ac:dyDescent="0.25">
      <c r="A30" s="221"/>
      <c r="B30" s="196" t="s">
        <v>170</v>
      </c>
    </row>
    <row r="31" spans="1:2" x14ac:dyDescent="0.25">
      <c r="A31" s="221"/>
      <c r="B31" s="196" t="s">
        <v>168</v>
      </c>
    </row>
    <row r="32" spans="1:2" x14ac:dyDescent="0.25">
      <c r="A32" s="221"/>
      <c r="B32" s="196" t="s">
        <v>171</v>
      </c>
    </row>
    <row r="33" spans="1:2" x14ac:dyDescent="0.25">
      <c r="A33" s="221"/>
      <c r="B33" s="196" t="s">
        <v>169</v>
      </c>
    </row>
    <row r="34" spans="1:2" x14ac:dyDescent="0.25">
      <c r="A34" s="221"/>
      <c r="B34" s="196"/>
    </row>
    <row r="35" spans="1:2" ht="15" customHeight="1" x14ac:dyDescent="0.25">
      <c r="A35" s="221"/>
      <c r="B35" s="196" t="s">
        <v>37</v>
      </c>
    </row>
    <row r="36" spans="1:2" ht="15.75" thickBot="1" x14ac:dyDescent="0.3">
      <c r="A36" s="222"/>
      <c r="B36" s="122" t="s">
        <v>38</v>
      </c>
    </row>
    <row r="37" spans="1:2" ht="15.75" thickBot="1" x14ac:dyDescent="0.3">
      <c r="A37" s="9" t="s">
        <v>26</v>
      </c>
      <c r="B37" s="4" t="s">
        <v>39</v>
      </c>
    </row>
  </sheetData>
  <sheetProtection password="81D3" sheet="1" objects="1" scenarios="1" selectLockedCells="1" selectUnlockedCells="1"/>
  <mergeCells count="3">
    <mergeCell ref="A21:A23"/>
    <mergeCell ref="A24:A26"/>
    <mergeCell ref="A29:A36"/>
  </mergeCells>
  <pageMargins left="0.7" right="0.7" top="0.75" bottom="0.75" header="0.3" footer="0.3"/>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abSelected="1" topLeftCell="A21" zoomScaleNormal="100" workbookViewId="0">
      <selection activeCell="C79" sqref="C79"/>
    </sheetView>
  </sheetViews>
  <sheetFormatPr defaultRowHeight="15" x14ac:dyDescent="0.25"/>
  <cols>
    <col min="1" max="1" width="11.42578125" customWidth="1"/>
    <col min="2" max="2" width="77.85546875" customWidth="1"/>
    <col min="3" max="3" width="18" customWidth="1"/>
    <col min="4" max="4" width="11.5703125" customWidth="1"/>
    <col min="7" max="7" width="9.140625" customWidth="1"/>
    <col min="8" max="8" width="10.7109375" customWidth="1"/>
  </cols>
  <sheetData>
    <row r="1" spans="1:7" ht="18" x14ac:dyDescent="0.25">
      <c r="A1" s="10" t="s">
        <v>15</v>
      </c>
    </row>
    <row r="2" spans="1:7" ht="18" x14ac:dyDescent="0.25">
      <c r="A2" s="10" t="s">
        <v>147</v>
      </c>
    </row>
    <row r="3" spans="1:7" ht="15.75" thickBot="1" x14ac:dyDescent="0.3"/>
    <row r="4" spans="1:7" ht="18.75" customHeight="1" thickBot="1" x14ac:dyDescent="0.3">
      <c r="B4" s="15" t="s">
        <v>150</v>
      </c>
    </row>
    <row r="5" spans="1:7" x14ac:dyDescent="0.25">
      <c r="B5" s="16" t="s">
        <v>41</v>
      </c>
    </row>
    <row r="6" spans="1:7" ht="15.75" thickBot="1" x14ac:dyDescent="0.3"/>
    <row r="7" spans="1:7" ht="30.75" thickBot="1" x14ac:dyDescent="0.3">
      <c r="C7" s="17" t="s">
        <v>42</v>
      </c>
      <c r="D7" s="18" t="s">
        <v>43</v>
      </c>
      <c r="G7" s="186"/>
    </row>
    <row r="8" spans="1:7" ht="29.25" thickBot="1" x14ac:dyDescent="0.3">
      <c r="A8" s="19" t="s">
        <v>44</v>
      </c>
      <c r="B8" s="20" t="s">
        <v>45</v>
      </c>
      <c r="C8" s="156">
        <f>C16</f>
        <v>8652.6099999999988</v>
      </c>
      <c r="D8" s="130"/>
    </row>
    <row r="9" spans="1:7" ht="29.25" thickBot="1" x14ac:dyDescent="0.3">
      <c r="A9" s="21" t="s">
        <v>46</v>
      </c>
      <c r="B9" s="118" t="s">
        <v>47</v>
      </c>
      <c r="C9" s="157">
        <f>C28</f>
        <v>8914.0099999999984</v>
      </c>
      <c r="D9" s="132"/>
    </row>
    <row r="10" spans="1:7" ht="29.25" thickBot="1" x14ac:dyDescent="0.3">
      <c r="A10" s="23" t="s">
        <v>48</v>
      </c>
      <c r="B10" s="119" t="s">
        <v>49</v>
      </c>
      <c r="C10" s="158">
        <f>C45</f>
        <v>7228.7199999999984</v>
      </c>
      <c r="D10" s="136"/>
    </row>
    <row r="11" spans="1:7" ht="15.75" thickBot="1" x14ac:dyDescent="0.3">
      <c r="A11" s="25" t="s">
        <v>50</v>
      </c>
      <c r="B11" s="120" t="s">
        <v>51</v>
      </c>
      <c r="C11" s="140">
        <f>C63</f>
        <v>856</v>
      </c>
      <c r="D11" s="141"/>
    </row>
    <row r="12" spans="1:7" ht="15.75" thickBot="1" x14ac:dyDescent="0.3">
      <c r="A12" s="27" t="s">
        <v>52</v>
      </c>
      <c r="B12" s="117" t="s">
        <v>53</v>
      </c>
      <c r="C12" s="139">
        <f>C72</f>
        <v>620</v>
      </c>
      <c r="D12" s="134"/>
    </row>
    <row r="13" spans="1:7" x14ac:dyDescent="0.25">
      <c r="A13" s="29" t="s">
        <v>54</v>
      </c>
      <c r="B13" s="6"/>
      <c r="C13" s="189">
        <f>SUM(C8:C12)</f>
        <v>26271.339999999993</v>
      </c>
      <c r="D13" s="142">
        <f>SUM(D8:D12)</f>
        <v>0</v>
      </c>
    </row>
    <row r="14" spans="1:7" ht="15.75" thickBot="1" x14ac:dyDescent="0.3"/>
    <row r="15" spans="1:7" ht="30" x14ac:dyDescent="0.25">
      <c r="A15" s="312" t="s">
        <v>44</v>
      </c>
      <c r="B15" s="314" t="s">
        <v>45</v>
      </c>
      <c r="C15" s="31" t="s">
        <v>42</v>
      </c>
      <c r="D15" s="31" t="s">
        <v>43</v>
      </c>
    </row>
    <row r="16" spans="1:7" ht="15.75" thickBot="1" x14ac:dyDescent="0.3">
      <c r="A16" s="313"/>
      <c r="B16" s="315"/>
      <c r="C16" s="185">
        <f>SUM(C19:C25)</f>
        <v>8652.6099999999988</v>
      </c>
      <c r="D16" s="32"/>
    </row>
    <row r="17" spans="1:10" ht="15.75" thickBot="1" x14ac:dyDescent="0.3">
      <c r="A17" s="51" t="s">
        <v>56</v>
      </c>
      <c r="B17" s="124" t="s">
        <v>57</v>
      </c>
      <c r="C17" s="154"/>
      <c r="D17" s="38"/>
    </row>
    <row r="18" spans="1:10" x14ac:dyDescent="0.25">
      <c r="A18" s="297"/>
      <c r="B18" s="52" t="s">
        <v>58</v>
      </c>
      <c r="C18" s="153"/>
      <c r="D18" s="40"/>
    </row>
    <row r="19" spans="1:10" x14ac:dyDescent="0.25">
      <c r="A19" s="298"/>
      <c r="B19" s="41" t="s">
        <v>60</v>
      </c>
      <c r="C19" s="155">
        <v>4000</v>
      </c>
      <c r="D19" s="42"/>
    </row>
    <row r="20" spans="1:10" ht="28.5" x14ac:dyDescent="0.25">
      <c r="A20" s="298"/>
      <c r="B20" s="41" t="s">
        <v>166</v>
      </c>
      <c r="C20" s="155">
        <f>1740+2438.81</f>
        <v>4178.8099999999995</v>
      </c>
      <c r="D20" s="42"/>
      <c r="G20" s="190"/>
      <c r="H20" s="191"/>
      <c r="I20" s="191"/>
      <c r="J20" s="190"/>
    </row>
    <row r="21" spans="1:10" ht="15.75" thickBot="1" x14ac:dyDescent="0.3">
      <c r="A21" s="299"/>
      <c r="B21" s="41" t="s">
        <v>97</v>
      </c>
      <c r="C21" s="155">
        <v>351.99</v>
      </c>
      <c r="D21" s="42"/>
      <c r="G21" s="191"/>
      <c r="H21" s="191"/>
      <c r="I21" s="191"/>
      <c r="J21" s="191"/>
    </row>
    <row r="22" spans="1:10" ht="15.75" thickBot="1" x14ac:dyDescent="0.3">
      <c r="A22" s="43"/>
      <c r="B22" s="44"/>
      <c r="C22" s="45"/>
      <c r="D22" s="45"/>
      <c r="G22" s="190"/>
      <c r="H22" s="192"/>
      <c r="I22" s="191"/>
      <c r="J22" s="191"/>
    </row>
    <row r="23" spans="1:10" ht="43.5" customHeight="1" thickBot="1" x14ac:dyDescent="0.3">
      <c r="A23" s="123" t="s">
        <v>63</v>
      </c>
      <c r="B23" s="124" t="s">
        <v>165</v>
      </c>
      <c r="C23" s="154"/>
      <c r="D23" s="38"/>
      <c r="G23" s="192"/>
      <c r="H23" s="192"/>
      <c r="I23" s="191"/>
      <c r="J23" s="191"/>
    </row>
    <row r="24" spans="1:10" x14ac:dyDescent="0.25">
      <c r="A24" s="297"/>
      <c r="B24" s="52" t="s">
        <v>58</v>
      </c>
      <c r="C24" s="155"/>
      <c r="D24" s="40"/>
      <c r="G24" s="191"/>
      <c r="H24" s="191"/>
      <c r="I24" s="191"/>
      <c r="J24" s="191"/>
    </row>
    <row r="25" spans="1:10" ht="15.75" thickBot="1" x14ac:dyDescent="0.3">
      <c r="A25" s="300"/>
      <c r="B25" s="46" t="s">
        <v>154</v>
      </c>
      <c r="C25" s="176">
        <v>121.81</v>
      </c>
      <c r="D25" s="47"/>
      <c r="G25" s="193"/>
      <c r="H25" s="190"/>
      <c r="I25" s="191"/>
      <c r="J25" s="191"/>
    </row>
    <row r="26" spans="1:10" ht="15.75" thickBot="1" x14ac:dyDescent="0.3">
      <c r="A26" s="307"/>
      <c r="B26" s="307"/>
      <c r="C26" s="307"/>
      <c r="D26" s="307"/>
      <c r="G26" s="191"/>
      <c r="H26" s="191"/>
      <c r="I26" s="191"/>
      <c r="J26" s="191"/>
    </row>
    <row r="27" spans="1:10" ht="30" x14ac:dyDescent="0.25">
      <c r="A27" s="308" t="s">
        <v>46</v>
      </c>
      <c r="B27" s="310" t="s">
        <v>80</v>
      </c>
      <c r="C27" s="53" t="s">
        <v>42</v>
      </c>
      <c r="D27" s="53" t="s">
        <v>43</v>
      </c>
      <c r="G27" s="194"/>
      <c r="H27" s="194"/>
      <c r="I27" s="191"/>
      <c r="J27" s="191"/>
    </row>
    <row r="28" spans="1:10" ht="15.75" thickBot="1" x14ac:dyDescent="0.3">
      <c r="A28" s="309"/>
      <c r="B28" s="311"/>
      <c r="C28" s="187">
        <f>SUM(C31:C42)</f>
        <v>8914.0099999999984</v>
      </c>
      <c r="D28" s="54"/>
      <c r="G28" s="191"/>
      <c r="H28" s="191"/>
      <c r="I28" s="191"/>
      <c r="J28" s="191"/>
    </row>
    <row r="29" spans="1:10" ht="29.25" thickBot="1" x14ac:dyDescent="0.3">
      <c r="A29" s="58" t="s">
        <v>56</v>
      </c>
      <c r="B29" s="118" t="s">
        <v>81</v>
      </c>
      <c r="C29" s="177"/>
      <c r="D29" s="59"/>
      <c r="G29" s="194"/>
      <c r="H29" s="194"/>
      <c r="I29" s="191"/>
      <c r="J29" s="191"/>
    </row>
    <row r="30" spans="1:10" x14ac:dyDescent="0.25">
      <c r="A30" s="290"/>
      <c r="B30" s="68" t="s">
        <v>82</v>
      </c>
      <c r="C30" s="159"/>
      <c r="D30" s="60"/>
      <c r="G30" s="191"/>
      <c r="H30" s="191"/>
      <c r="I30" s="191"/>
      <c r="J30" s="191"/>
    </row>
    <row r="31" spans="1:10" x14ac:dyDescent="0.25">
      <c r="A31" s="291"/>
      <c r="B31" s="61" t="s">
        <v>60</v>
      </c>
      <c r="C31" s="159">
        <v>4000</v>
      </c>
      <c r="D31" s="62"/>
      <c r="G31" s="195"/>
      <c r="H31" s="195"/>
      <c r="I31" s="191"/>
      <c r="J31" s="191"/>
    </row>
    <row r="32" spans="1:10" ht="28.5" x14ac:dyDescent="0.25">
      <c r="A32" s="291"/>
      <c r="B32" s="61" t="s">
        <v>166</v>
      </c>
      <c r="C32" s="159">
        <f>1740+2438.81</f>
        <v>4178.8099999999995</v>
      </c>
      <c r="D32" s="62"/>
      <c r="G32" s="191"/>
      <c r="H32" s="191"/>
      <c r="I32" s="191"/>
      <c r="J32" s="191"/>
    </row>
    <row r="33" spans="1:10" x14ac:dyDescent="0.25">
      <c r="A33" s="291"/>
      <c r="B33" s="61" t="s">
        <v>97</v>
      </c>
      <c r="C33" s="159">
        <v>351.99</v>
      </c>
      <c r="D33" s="62"/>
      <c r="G33" s="195"/>
      <c r="H33" s="195"/>
      <c r="I33" s="191"/>
      <c r="J33" s="191"/>
    </row>
    <row r="34" spans="1:10" ht="15.75" thickBot="1" x14ac:dyDescent="0.3">
      <c r="A34" s="292"/>
      <c r="B34" s="61" t="s">
        <v>85</v>
      </c>
      <c r="C34" s="177">
        <v>164.4</v>
      </c>
      <c r="D34" s="63"/>
      <c r="G34" s="191"/>
      <c r="H34" s="191"/>
      <c r="I34" s="191"/>
      <c r="J34" s="191"/>
    </row>
    <row r="35" spans="1:10" ht="15.75" thickBot="1" x14ac:dyDescent="0.3">
      <c r="A35" s="55"/>
      <c r="B35" s="64"/>
      <c r="C35" s="57"/>
      <c r="D35" s="57"/>
      <c r="G35" s="190"/>
      <c r="H35" s="192"/>
      <c r="I35" s="191"/>
      <c r="J35" s="191"/>
    </row>
    <row r="36" spans="1:10" ht="29.25" thickBot="1" x14ac:dyDescent="0.3">
      <c r="A36" s="58" t="s">
        <v>63</v>
      </c>
      <c r="B36" s="118" t="s">
        <v>164</v>
      </c>
      <c r="C36" s="59"/>
      <c r="D36" s="59"/>
      <c r="G36" s="191"/>
      <c r="H36" s="191"/>
      <c r="I36" s="191"/>
      <c r="J36" s="191"/>
    </row>
    <row r="37" spans="1:10" x14ac:dyDescent="0.25">
      <c r="A37" s="290"/>
      <c r="B37" s="68" t="s">
        <v>82</v>
      </c>
      <c r="C37" s="160"/>
      <c r="D37" s="60"/>
      <c r="G37" s="191"/>
      <c r="H37" s="192"/>
      <c r="I37" s="191"/>
      <c r="J37" s="191"/>
    </row>
    <row r="38" spans="1:10" ht="15.75" thickBot="1" x14ac:dyDescent="0.3">
      <c r="A38" s="291"/>
      <c r="B38" s="61" t="s">
        <v>89</v>
      </c>
      <c r="C38" s="159">
        <v>97</v>
      </c>
      <c r="D38" s="62"/>
      <c r="G38" s="191"/>
      <c r="H38" s="191"/>
      <c r="I38" s="191"/>
      <c r="J38" s="191"/>
    </row>
    <row r="39" spans="1:10" ht="15.75" thickBot="1" x14ac:dyDescent="0.3">
      <c r="A39" s="149"/>
      <c r="B39" s="64"/>
      <c r="C39" s="150"/>
      <c r="D39" s="151"/>
      <c r="G39" s="191"/>
      <c r="H39" s="191"/>
      <c r="I39" s="191"/>
      <c r="J39" s="191"/>
    </row>
    <row r="40" spans="1:10" ht="29.25" thickBot="1" x14ac:dyDescent="0.3">
      <c r="A40" s="58" t="s">
        <v>68</v>
      </c>
      <c r="B40" s="118" t="s">
        <v>90</v>
      </c>
      <c r="C40" s="66"/>
      <c r="D40" s="66"/>
    </row>
    <row r="41" spans="1:10" x14ac:dyDescent="0.25">
      <c r="A41" s="290"/>
      <c r="B41" s="68" t="s">
        <v>82</v>
      </c>
      <c r="C41" s="67"/>
      <c r="D41" s="67"/>
    </row>
    <row r="42" spans="1:10" ht="15.75" thickBot="1" x14ac:dyDescent="0.3">
      <c r="A42" s="291"/>
      <c r="B42" s="61" t="s">
        <v>154</v>
      </c>
      <c r="C42" s="159">
        <v>121.81</v>
      </c>
      <c r="D42" s="62"/>
    </row>
    <row r="43" spans="1:10" ht="15.75" thickBot="1" x14ac:dyDescent="0.3">
      <c r="A43" s="320"/>
      <c r="B43" s="321"/>
      <c r="C43" s="321"/>
      <c r="D43" s="322"/>
    </row>
    <row r="44" spans="1:10" ht="30" x14ac:dyDescent="0.25">
      <c r="A44" s="323" t="s">
        <v>48</v>
      </c>
      <c r="B44" s="325" t="s">
        <v>49</v>
      </c>
      <c r="C44" s="69" t="s">
        <v>42</v>
      </c>
      <c r="D44" s="69" t="s">
        <v>43</v>
      </c>
    </row>
    <row r="45" spans="1:10" ht="15.75" thickBot="1" x14ac:dyDescent="0.3">
      <c r="A45" s="324"/>
      <c r="B45" s="326"/>
      <c r="C45" s="188">
        <f>SUM(C48:C59)</f>
        <v>7228.7199999999984</v>
      </c>
      <c r="D45" s="70"/>
    </row>
    <row r="46" spans="1:10" ht="15.75" thickBot="1" x14ac:dyDescent="0.3">
      <c r="A46" s="74" t="s">
        <v>56</v>
      </c>
      <c r="B46" s="119" t="s">
        <v>96</v>
      </c>
      <c r="C46" s="75"/>
      <c r="D46" s="75"/>
    </row>
    <row r="47" spans="1:10" x14ac:dyDescent="0.25">
      <c r="A47" s="272"/>
      <c r="B47" s="87" t="s">
        <v>82</v>
      </c>
      <c r="C47" s="76"/>
      <c r="D47" s="76"/>
    </row>
    <row r="48" spans="1:10" x14ac:dyDescent="0.25">
      <c r="A48" s="273"/>
      <c r="B48" s="77" t="s">
        <v>60</v>
      </c>
      <c r="C48" s="171">
        <v>1996.81</v>
      </c>
      <c r="D48" s="78"/>
    </row>
    <row r="49" spans="1:4" ht="28.5" x14ac:dyDescent="0.25">
      <c r="A49" s="273"/>
      <c r="B49" s="77" t="s">
        <v>155</v>
      </c>
      <c r="C49" s="171">
        <f>1740+2438.81</f>
        <v>4178.8099999999995</v>
      </c>
      <c r="D49" s="78"/>
    </row>
    <row r="50" spans="1:4" x14ac:dyDescent="0.25">
      <c r="A50" s="273"/>
      <c r="B50" s="77" t="s">
        <v>97</v>
      </c>
      <c r="C50" s="171">
        <v>351.99</v>
      </c>
      <c r="D50" s="78"/>
    </row>
    <row r="51" spans="1:4" ht="15.75" thickBot="1" x14ac:dyDescent="0.3">
      <c r="A51" s="274"/>
      <c r="B51" s="77" t="s">
        <v>98</v>
      </c>
      <c r="C51" s="152">
        <v>164.4</v>
      </c>
      <c r="D51" s="79"/>
    </row>
    <row r="52" spans="1:4" ht="15.75" thickBot="1" x14ac:dyDescent="0.3">
      <c r="A52" s="71"/>
      <c r="B52" s="80"/>
      <c r="C52" s="81"/>
      <c r="D52" s="81"/>
    </row>
    <row r="53" spans="1:4" ht="29.25" thickBot="1" x14ac:dyDescent="0.3">
      <c r="A53" s="74" t="s">
        <v>63</v>
      </c>
      <c r="B53" s="119" t="s">
        <v>99</v>
      </c>
      <c r="C53" s="82"/>
      <c r="D53" s="82"/>
    </row>
    <row r="54" spans="1:4" x14ac:dyDescent="0.25">
      <c r="A54" s="272"/>
      <c r="B54" s="83" t="s">
        <v>82</v>
      </c>
      <c r="C54" s="86"/>
      <c r="D54" s="84"/>
    </row>
    <row r="55" spans="1:4" ht="29.25" thickBot="1" x14ac:dyDescent="0.3">
      <c r="A55" s="274"/>
      <c r="B55" s="85" t="s">
        <v>163</v>
      </c>
      <c r="C55" s="152">
        <v>414.9</v>
      </c>
      <c r="D55" s="79"/>
    </row>
    <row r="56" spans="1:4" ht="15.75" thickBot="1" x14ac:dyDescent="0.3">
      <c r="A56" s="71"/>
      <c r="B56" s="72"/>
      <c r="C56" s="81"/>
      <c r="D56" s="81"/>
    </row>
    <row r="57" spans="1:4" ht="15.75" thickBot="1" x14ac:dyDescent="0.3">
      <c r="A57" s="126" t="s">
        <v>68</v>
      </c>
      <c r="B57" s="119" t="s">
        <v>158</v>
      </c>
      <c r="C57" s="82"/>
      <c r="D57" s="82"/>
    </row>
    <row r="58" spans="1:4" x14ac:dyDescent="0.25">
      <c r="A58" s="163"/>
      <c r="B58" s="87" t="s">
        <v>82</v>
      </c>
      <c r="C58" s="84"/>
      <c r="D58" s="84"/>
    </row>
    <row r="59" spans="1:4" ht="15.75" thickBot="1" x14ac:dyDescent="0.3">
      <c r="A59" s="164"/>
      <c r="B59" s="125" t="s">
        <v>154</v>
      </c>
      <c r="C59" s="175">
        <v>121.81</v>
      </c>
      <c r="D59" s="84"/>
    </row>
    <row r="60" spans="1:4" ht="15.75" thickBot="1" x14ac:dyDescent="0.3">
      <c r="A60" s="327"/>
      <c r="B60" s="328"/>
      <c r="C60" s="328"/>
      <c r="D60" s="329"/>
    </row>
    <row r="61" spans="1:4" ht="30" x14ac:dyDescent="0.25">
      <c r="A61" s="316" t="s">
        <v>50</v>
      </c>
      <c r="B61" s="318" t="s">
        <v>51</v>
      </c>
      <c r="C61" s="165" t="s">
        <v>42</v>
      </c>
      <c r="D61" s="165" t="s">
        <v>43</v>
      </c>
    </row>
    <row r="62" spans="1:4" ht="15.75" thickBot="1" x14ac:dyDescent="0.3">
      <c r="A62" s="317"/>
      <c r="B62" s="319"/>
      <c r="C62" s="89"/>
      <c r="D62" s="89"/>
    </row>
    <row r="63" spans="1:4" ht="15.75" thickBot="1" x14ac:dyDescent="0.3">
      <c r="A63" s="100" t="s">
        <v>56</v>
      </c>
      <c r="B63" s="120" t="s">
        <v>159</v>
      </c>
      <c r="C63" s="181">
        <f>SUM(C65:C69)</f>
        <v>856</v>
      </c>
      <c r="D63" s="93"/>
    </row>
    <row r="64" spans="1:4" x14ac:dyDescent="0.25">
      <c r="A64" s="249"/>
      <c r="B64" s="101" t="s">
        <v>82</v>
      </c>
      <c r="C64" s="94"/>
      <c r="D64" s="94"/>
    </row>
    <row r="65" spans="1:4" ht="15.75" thickBot="1" x14ac:dyDescent="0.3">
      <c r="A65" s="250"/>
      <c r="B65" s="128" t="s">
        <v>156</v>
      </c>
      <c r="C65" s="161">
        <v>600</v>
      </c>
      <c r="D65" s="95"/>
    </row>
    <row r="66" spans="1:4" ht="15.75" thickBot="1" x14ac:dyDescent="0.3">
      <c r="A66" s="178"/>
      <c r="B66" s="179"/>
      <c r="C66" s="179"/>
      <c r="D66" s="180"/>
    </row>
    <row r="67" spans="1:4" ht="15.75" thickBot="1" x14ac:dyDescent="0.3">
      <c r="A67" s="100" t="s">
        <v>63</v>
      </c>
      <c r="B67" s="120" t="s">
        <v>160</v>
      </c>
      <c r="C67" s="97"/>
      <c r="D67" s="97"/>
    </row>
    <row r="68" spans="1:4" x14ac:dyDescent="0.25">
      <c r="A68" s="249"/>
      <c r="B68" s="101" t="s">
        <v>82</v>
      </c>
      <c r="C68" s="98"/>
      <c r="D68" s="98"/>
    </row>
    <row r="69" spans="1:4" ht="15.75" thickBot="1" x14ac:dyDescent="0.3">
      <c r="A69" s="251"/>
      <c r="B69" s="127" t="s">
        <v>157</v>
      </c>
      <c r="C69" s="162">
        <v>256</v>
      </c>
      <c r="D69" s="99"/>
    </row>
    <row r="70" spans="1:4" ht="15.75" thickBot="1" x14ac:dyDescent="0.3">
      <c r="A70" s="166"/>
      <c r="B70" s="167"/>
      <c r="C70" s="167"/>
      <c r="D70" s="168"/>
    </row>
    <row r="71" spans="1:4" ht="30" x14ac:dyDescent="0.25">
      <c r="A71" s="330" t="s">
        <v>52</v>
      </c>
      <c r="B71" s="332" t="s">
        <v>126</v>
      </c>
      <c r="C71" s="102" t="s">
        <v>42</v>
      </c>
      <c r="D71" s="102" t="s">
        <v>43</v>
      </c>
    </row>
    <row r="72" spans="1:4" ht="15.75" thickBot="1" x14ac:dyDescent="0.3">
      <c r="A72" s="331"/>
      <c r="B72" s="333"/>
      <c r="C72" s="169">
        <f>SUM(C75:C79)</f>
        <v>620</v>
      </c>
      <c r="D72" s="169"/>
    </row>
    <row r="73" spans="1:4" ht="15.75" thickBot="1" x14ac:dyDescent="0.3">
      <c r="A73" s="107" t="s">
        <v>56</v>
      </c>
      <c r="B73" s="117" t="s">
        <v>127</v>
      </c>
      <c r="C73" s="108"/>
      <c r="D73" s="108"/>
    </row>
    <row r="74" spans="1:4" x14ac:dyDescent="0.25">
      <c r="A74" s="223"/>
      <c r="B74" s="116" t="s">
        <v>82</v>
      </c>
      <c r="C74" s="109"/>
      <c r="D74" s="109"/>
    </row>
    <row r="75" spans="1:4" ht="15.75" thickBot="1" x14ac:dyDescent="0.3">
      <c r="A75" s="224"/>
      <c r="B75" s="110" t="s">
        <v>161</v>
      </c>
      <c r="C75" s="170">
        <v>540</v>
      </c>
      <c r="D75" s="170"/>
    </row>
    <row r="76" spans="1:4" ht="15.75" thickBot="1" x14ac:dyDescent="0.3">
      <c r="A76" s="182"/>
      <c r="B76" s="183"/>
      <c r="C76" s="184"/>
      <c r="D76" s="184"/>
    </row>
    <row r="77" spans="1:4" ht="15.75" thickBot="1" x14ac:dyDescent="0.3">
      <c r="A77" s="107" t="s">
        <v>63</v>
      </c>
      <c r="B77" s="117" t="s">
        <v>134</v>
      </c>
      <c r="C77" s="108"/>
      <c r="D77" s="108"/>
    </row>
    <row r="78" spans="1:4" x14ac:dyDescent="0.25">
      <c r="A78" s="223"/>
      <c r="B78" s="116" t="s">
        <v>82</v>
      </c>
      <c r="C78" s="109"/>
      <c r="D78" s="109"/>
    </row>
    <row r="79" spans="1:4" ht="15.75" thickBot="1" x14ac:dyDescent="0.3">
      <c r="A79" s="224"/>
      <c r="B79" s="110" t="s">
        <v>162</v>
      </c>
      <c r="C79" s="170">
        <v>80</v>
      </c>
      <c r="D79" s="170"/>
    </row>
    <row r="80" spans="1:4" ht="15.75" thickBot="1" x14ac:dyDescent="0.3">
      <c r="A80" s="172"/>
      <c r="B80" s="173"/>
      <c r="C80" s="173"/>
      <c r="D80" s="174"/>
    </row>
  </sheetData>
  <sheetProtection password="81D3" sheet="1" objects="1" scenarios="1" selectLockedCells="1" selectUnlockedCells="1"/>
  <mergeCells count="24">
    <mergeCell ref="A78:A79"/>
    <mergeCell ref="A60:D60"/>
    <mergeCell ref="A64:A65"/>
    <mergeCell ref="A68:A69"/>
    <mergeCell ref="A74:A75"/>
    <mergeCell ref="A71:A72"/>
    <mergeCell ref="B71:B72"/>
    <mergeCell ref="A47:A51"/>
    <mergeCell ref="A54:A55"/>
    <mergeCell ref="A61:A62"/>
    <mergeCell ref="B61:B62"/>
    <mergeCell ref="A30:A34"/>
    <mergeCell ref="A37:A38"/>
    <mergeCell ref="A41:A42"/>
    <mergeCell ref="A43:D43"/>
    <mergeCell ref="A44:A45"/>
    <mergeCell ref="B44:B45"/>
    <mergeCell ref="A26:D26"/>
    <mergeCell ref="A27:A28"/>
    <mergeCell ref="B27:B28"/>
    <mergeCell ref="A15:A16"/>
    <mergeCell ref="B15:B16"/>
    <mergeCell ref="A18:A21"/>
    <mergeCell ref="A24:A25"/>
  </mergeCells>
  <pageMargins left="0.7" right="0.7" top="0.75" bottom="0.75" header="0.3" footer="0.3"/>
  <pageSetup paperSize="9" scale="75" orientation="landscape" r:id="rId1"/>
  <rowBreaks count="4" manualBreakCount="4">
    <brk id="14" max="16383" man="1"/>
    <brk id="25" max="16383" man="1"/>
    <brk id="42"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2019-20 School PP data</vt:lpstr>
      <vt:lpstr>2019-20 Plan &amp; Impact </vt:lpstr>
      <vt:lpstr>2020-21 School PP data</vt:lpstr>
      <vt:lpstr>2020-21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Bursar</dc:creator>
  <cp:lastModifiedBy>Bursar</cp:lastModifiedBy>
  <cp:lastPrinted>2020-09-22T13:47:56Z</cp:lastPrinted>
  <dcterms:created xsi:type="dcterms:W3CDTF">2020-09-22T13:17:36Z</dcterms:created>
  <dcterms:modified xsi:type="dcterms:W3CDTF">2020-09-29T09:27:47Z</dcterms:modified>
</cp:coreProperties>
</file>